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esktop\MIR A SEPTIEMBRE 2021\"/>
    </mc:Choice>
  </mc:AlternateContent>
  <bookViews>
    <workbookView xWindow="0" yWindow="0" windowWidth="20490" windowHeight="7155"/>
  </bookViews>
  <sheets>
    <sheet name="MIR Violencia" sheetId="1" r:id="rId1"/>
  </sheets>
  <externalReferences>
    <externalReference r:id="rId2"/>
  </externalReferences>
  <definedNames>
    <definedName name="_xlnm.Print_Area" localSheetId="0">'MIR Violencia'!$A$1:$AD$66</definedName>
    <definedName name="CARACTERÍSTICAS" localSheetId="0">#REF!</definedName>
    <definedName name="CARACTERÍSTICAS">#REF!</definedName>
    <definedName name="Print_Area_0" localSheetId="0">'MIR Violencia'!$A$1:$U$58</definedName>
    <definedName name="PROGRAMA" localSheetId="0">#REF!</definedName>
    <definedName name="PROGRAMA">#REF!</definedName>
    <definedName name="_xlnm.Print_Titles" localSheetId="0">'MIR Violencia'!$1:$23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42" i="1"/>
  <c r="G39" i="1"/>
  <c r="G36" i="1"/>
  <c r="AD35" i="1"/>
  <c r="AC35" i="1"/>
  <c r="AB35" i="1"/>
  <c r="AA35" i="1"/>
  <c r="Z35" i="1"/>
  <c r="Y35" i="1"/>
  <c r="X35" i="1"/>
  <c r="W35" i="1"/>
  <c r="V35" i="1"/>
  <c r="AD34" i="1"/>
  <c r="AC34" i="1"/>
  <c r="AB34" i="1"/>
  <c r="AA34" i="1"/>
  <c r="Z34" i="1"/>
  <c r="Y34" i="1"/>
  <c r="X34" i="1"/>
  <c r="W34" i="1"/>
  <c r="V34" i="1"/>
  <c r="AD33" i="1"/>
  <c r="AC33" i="1"/>
  <c r="AB33" i="1"/>
  <c r="AA33" i="1"/>
  <c r="Z33" i="1"/>
  <c r="Y33" i="1"/>
  <c r="X33" i="1"/>
  <c r="W33" i="1"/>
  <c r="V33" i="1"/>
  <c r="AD32" i="1"/>
  <c r="AC32" i="1"/>
  <c r="AB32" i="1"/>
  <c r="AA32" i="1"/>
  <c r="Z32" i="1"/>
  <c r="Y32" i="1"/>
  <c r="X32" i="1"/>
  <c r="W32" i="1"/>
  <c r="V32" i="1"/>
  <c r="AD31" i="1"/>
  <c r="AC31" i="1"/>
  <c r="AB31" i="1"/>
  <c r="AA31" i="1"/>
  <c r="Z31" i="1"/>
  <c r="Y31" i="1"/>
  <c r="X31" i="1"/>
  <c r="W31" i="1"/>
  <c r="V31" i="1"/>
  <c r="AD30" i="1"/>
  <c r="AC30" i="1"/>
  <c r="AB30" i="1"/>
  <c r="AA30" i="1"/>
  <c r="Z30" i="1"/>
  <c r="Y30" i="1"/>
  <c r="X30" i="1"/>
  <c r="W30" i="1"/>
  <c r="V30" i="1"/>
  <c r="AD29" i="1"/>
  <c r="AC29" i="1"/>
  <c r="AB29" i="1"/>
  <c r="AA29" i="1"/>
  <c r="Z29" i="1"/>
  <c r="Y29" i="1"/>
  <c r="X29" i="1"/>
  <c r="W29" i="1"/>
  <c r="V29" i="1"/>
  <c r="AD28" i="1"/>
  <c r="AC28" i="1"/>
  <c r="AB28" i="1"/>
  <c r="AA28" i="1"/>
  <c r="Z28" i="1"/>
  <c r="Y28" i="1"/>
  <c r="X28" i="1"/>
  <c r="W28" i="1"/>
  <c r="V28" i="1"/>
  <c r="Q28" i="1"/>
  <c r="AD27" i="1"/>
  <c r="AC27" i="1"/>
  <c r="AB27" i="1"/>
  <c r="AA27" i="1"/>
  <c r="Z27" i="1"/>
  <c r="Y27" i="1"/>
  <c r="X27" i="1"/>
  <c r="W27" i="1"/>
  <c r="V27" i="1"/>
  <c r="Q27" i="1"/>
</calcChain>
</file>

<file path=xl/comments1.xml><?xml version="1.0" encoding="utf-8"?>
<comments xmlns="http://schemas.openxmlformats.org/spreadsheetml/2006/main">
  <authors>
    <author>soporte</author>
  </authors>
  <commentList>
    <comment ref="E25" authorId="0" shapeId="0">
      <text>
        <r>
          <rPr>
            <sz val="16"/>
            <color indexed="81"/>
            <rFont val="Tahoma"/>
            <family val="2"/>
          </rPr>
          <t xml:space="preserve">Sólo para componentes
</t>
        </r>
      </text>
    </comment>
  </commentList>
</comments>
</file>

<file path=xl/sharedStrings.xml><?xml version="1.0" encoding="utf-8"?>
<sst xmlns="http://schemas.openxmlformats.org/spreadsheetml/2006/main" count="29672" uniqueCount="232">
  <si>
    <t>Formato PP.6. Matriz de Indicadores para Resultados del Programa Presupuestario</t>
  </si>
  <si>
    <t xml:space="preserve">3. Atención a las Violencias/Organismo Público Descentralizado de la Administración Pública Municipal, denominado Sistema para el Desarrollo Integral de la Familia de Guadalajara </t>
  </si>
  <si>
    <t>Datos de identificación del Programa</t>
  </si>
  <si>
    <t>Número y nombre del Programa Presupuestario</t>
  </si>
  <si>
    <t>DEPENDENCIA</t>
  </si>
  <si>
    <t>Ejercicio fiscal</t>
  </si>
  <si>
    <t>Categoría Programática</t>
  </si>
  <si>
    <t>5. Asistencia Social</t>
  </si>
  <si>
    <t xml:space="preserve">Coordinación General de Desarrollo Económico y combate a la Desigualdad </t>
  </si>
  <si>
    <t>Finalidad</t>
  </si>
  <si>
    <t>Función</t>
  </si>
  <si>
    <t>Sub-función</t>
  </si>
  <si>
    <t>Alineación</t>
  </si>
  <si>
    <t>Plan Nacional de Desarrollo 2019-2024</t>
  </si>
  <si>
    <t>Eje</t>
  </si>
  <si>
    <t>Transversal: Igualdad de género/No discriminación e inclusión</t>
  </si>
  <si>
    <t>Objetivo</t>
  </si>
  <si>
    <t>1.3 Promover, respetar y garantizar los derechos humanos, individuales y colectivos/Pleno respeto a los derechos humanos</t>
  </si>
  <si>
    <t>Plan Estatal de Gobernanza y Desarrollo 2018-2024</t>
  </si>
  <si>
    <t>Desarrollo Social, Pobreza y desigualdad/Temáticas especiales, Desarrollo Integral de las NNA/Temáticas transversales, Igualdad de Género</t>
  </si>
  <si>
    <t>TEI.  Promover y garantizar el pleno desarrollo de las niñas, niños y adolescentes que habitan o se encuentran en territorio jalisciense, a través del fortalecimiento de las condiciones de su entorno humano y colectivo, así como de sus capacidades personales, anteponiendo el interés superior de la niñez./TTB.  Hacer efectivo el derecho a la igualdad entre mujeres y hombres en Jalisco mediante la implementación de una política estatal de desarrollo con perspectiva de género y enfoque de derechos humanos, a través de la cual se aseguren el acceso de las mujeres y niñas jaliscienses a los recursos y beneficios del desarrollo y a una vida libre de violencia de género./DS1.  Que las mujeres y hombres en Jalisco tengan mayor equidad e igualdad de oportunidades, donde cada vez existan menos personas en condiciones de pobreza y desigualdad, a través de la disminución de carencias sociales y las brechas que estas provocan, bajo una perspectiva multidimensional de la pobreza, así como con perspectiva basada en los derechos humanos y la igualdad de género, con especial énfasis en al acceso a la salud y la educación./</t>
  </si>
  <si>
    <t>Estrategia</t>
  </si>
  <si>
    <t>Garantizar el cumplimento de los derechos de las niñas, niñas y adolescentes que habitan o se encuentran en Jalisco./Garantizar la igualdad de género y el empoderamiento de las mujeres y las niñas de Jalisco.</t>
  </si>
  <si>
    <t>Plan Municipal de Desarrollo y Gobernanza Guadalajara 500 / Visión 2042</t>
  </si>
  <si>
    <t>1. Guadalajara próspera e incluyente</t>
  </si>
  <si>
    <t>O2. Ejecutar  programas sociales estratégicos  que impulsen  la innovación social responsable e incluyente, para  garantizar un crecimiento equitativo, equilibrado y sostenible.</t>
  </si>
  <si>
    <t>Clave de Estrategias</t>
  </si>
  <si>
    <t>E 2.1</t>
  </si>
  <si>
    <t>E2.5</t>
  </si>
  <si>
    <t>E2.6</t>
  </si>
  <si>
    <t>E8.2</t>
  </si>
  <si>
    <t>Clave de Líneas de Acción</t>
  </si>
  <si>
    <t>L2.1.2</t>
  </si>
  <si>
    <t>L2.2.1</t>
  </si>
  <si>
    <t>L2.5.1</t>
  </si>
  <si>
    <t>L2.6.1</t>
  </si>
  <si>
    <t xml:space="preserve">L2.6.2 </t>
  </si>
  <si>
    <t xml:space="preserve">L2.6.3 </t>
  </si>
  <si>
    <t>L8.2.3.</t>
  </si>
  <si>
    <t>L9.4.1</t>
  </si>
  <si>
    <t>L9.4.5</t>
  </si>
  <si>
    <t>RESUMEN NARRATIVO</t>
  </si>
  <si>
    <t>UNIDAD RESPONSABLE</t>
  </si>
  <si>
    <t>PROYECTOS TRANSVERSALES</t>
  </si>
  <si>
    <t xml:space="preserve">INDICADORES </t>
  </si>
  <si>
    <t>LÍNEA BASE</t>
  </si>
  <si>
    <t>META</t>
  </si>
  <si>
    <t xml:space="preserve">MEDIOS DE VERIFICACIÓN </t>
  </si>
  <si>
    <t xml:space="preserve"> FUENTES DE INFORMACIÓN</t>
  </si>
  <si>
    <t>SUPUESTOS</t>
  </si>
  <si>
    <t>OBSERVACIONES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</si>
  <si>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</si>
  <si>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</si>
  <si>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</si>
  <si>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</si>
  <si>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</si>
  <si>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</si>
  <si>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</si>
  <si>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</si>
  <si>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</si>
  <si>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AVANCES AL MES DE JUNIO</t>
  </si>
  <si>
    <t>INDICADOR</t>
  </si>
  <si>
    <t>DEFINICIÓN INDICADOR</t>
  </si>
  <si>
    <t>MÉTODO DE CÁLCULO</t>
  </si>
  <si>
    <t>TIPO DE INDICADOR</t>
  </si>
  <si>
    <t>DIMENSIÓN</t>
  </si>
  <si>
    <t>FRECUENCIA DE LA MEDICIÓN</t>
  </si>
  <si>
    <t>AÑO</t>
  </si>
  <si>
    <t>DATO</t>
  </si>
  <si>
    <t>VALOR PROGRAMADO 1 (NUMERADOR)</t>
  </si>
  <si>
    <t>VALOR PROGRAMADO 2 (DENOMINADOR)</t>
  </si>
  <si>
    <t>VALOR  META</t>
  </si>
  <si>
    <t>AVANCES AL MES DE ABRIL</t>
  </si>
  <si>
    <t>FIN</t>
  </si>
  <si>
    <t>Contribuir al cumplimiento de sus derechos a las niñas, niños, adolescentes y sus familias a través de la impartición de asistencia social específicamente con programas de atención y prevención a las violencias</t>
  </si>
  <si>
    <t>OPD DIF GDL</t>
  </si>
  <si>
    <t xml:space="preserve"> 
Porcentaje de personas en la que se contribuyó al cumplimiento de sus derechos</t>
  </si>
  <si>
    <t>Mide la parte porcentual de las personas en la que se contribuyó al cumplimiento de sus derechos</t>
  </si>
  <si>
    <t>Número de personas a las que se les  contribuyó al cumplimiento de sus derechos /Número de personas vulnerables por carencia social del Municipio de Guadalajara</t>
  </si>
  <si>
    <t>Estratégico</t>
  </si>
  <si>
    <t>Eficacia</t>
  </si>
  <si>
    <t>Anual</t>
  </si>
  <si>
    <t>5131/.86%</t>
  </si>
  <si>
    <t>Cierre 2020</t>
  </si>
  <si>
    <t>Padrón de beneficiarios</t>
  </si>
  <si>
    <t>Coneval 2010
Fichas SIM DIF GDL</t>
  </si>
  <si>
    <t>Se genera un entorno sin violencia lo cual  propicia el  sano desarrollo de personas y sus   familias</t>
  </si>
  <si>
    <r>
      <t>Acompañar las ausencias:
Población atendida:</t>
    </r>
    <r>
      <rPr>
        <sz val="24"/>
        <color theme="7" tint="-0.249977111117893"/>
        <rFont val="Calibri"/>
        <family val="2"/>
      </rPr>
      <t xml:space="preserve"> 102</t>
    </r>
    <r>
      <rPr>
        <b/>
        <sz val="24"/>
        <color rgb="FF000000"/>
        <rFont val="Calibri"/>
        <family val="2"/>
      </rPr>
      <t xml:space="preserve">
Servicios jurídicos asistenciales: </t>
    </r>
    <r>
      <rPr>
        <sz val="24"/>
        <color theme="7" tint="-0.249977111117893"/>
        <rFont val="Calibri"/>
        <family val="2"/>
      </rPr>
      <t>1,243</t>
    </r>
    <r>
      <rPr>
        <b/>
        <sz val="24"/>
        <color rgb="FF000000"/>
        <rFont val="Calibri"/>
        <family val="2"/>
      </rPr>
      <t xml:space="preserve">
Casa de medio camino: </t>
    </r>
    <r>
      <rPr>
        <sz val="24"/>
        <color theme="7" tint="-0.249977111117893"/>
        <rFont val="Calibri"/>
        <family val="2"/>
      </rPr>
      <t>30</t>
    </r>
    <r>
      <rPr>
        <b/>
        <sz val="24"/>
        <color rgb="FF000000"/>
        <rFont val="Calibri"/>
        <family val="2"/>
      </rPr>
      <t xml:space="preserve">
Casa Hogar Villas Miravalle: </t>
    </r>
    <r>
      <rPr>
        <sz val="24"/>
        <color theme="7" tint="-0.249977111117893"/>
        <rFont val="Calibri"/>
        <family val="2"/>
      </rPr>
      <t>108</t>
    </r>
    <r>
      <rPr>
        <b/>
        <sz val="24"/>
        <color rgb="FF000000"/>
        <rFont val="Calibri"/>
        <family val="2"/>
      </rPr>
      <t xml:space="preserve">
Prevención, atención, supervivencia y desarrollo: 710
Unidades de atención a las violencias familiares: 2,525
Custodia, Tutela y Adopciones: 600
Total población atendida: 5.417
Personas con carencias sociales en el Municipio de Guadalajara: 596,872 personas, CONEVAL 2010</t>
    </r>
  </si>
  <si>
    <t>PROPÓSITO
Objetivo del Programa</t>
  </si>
  <si>
    <t>Las niñas, niños, adolescentes y sus familias restituidos mediante los programas de violencia, maltrato y de omisión de cuidados</t>
  </si>
  <si>
    <t xml:space="preserve"> 
Porcentaje de personas a las que se les restituyó alguno de sus derechos vulnerados</t>
  </si>
  <si>
    <t>Mide la parte porcentual de las personas a las que se les restituyó aluno de sus derechos vulnerados</t>
  </si>
  <si>
    <t>Número de personas a las que se les restituyó alguno de sus derechos vulnerados /Número de personas atendidas con los programas de prevención y atención a las violencias de DIF Guadalajara</t>
  </si>
  <si>
    <t>916/12.76%</t>
  </si>
  <si>
    <t>Padrón de beneficiarios
Lista de expediente
Proyectos en comunidad
Planes de restitución</t>
  </si>
  <si>
    <t>Existe interés por parte de las personas 
Las personas concluyen los procesos establecidos</t>
  </si>
  <si>
    <r>
      <rPr>
        <b/>
        <i/>
        <sz val="24"/>
        <color rgb="FF000000"/>
        <rFont val="Calibri"/>
        <family val="2"/>
      </rPr>
      <t>Numerador</t>
    </r>
    <r>
      <rPr>
        <b/>
        <sz val="24"/>
        <color rgb="FF000000"/>
        <rFont val="Calibri"/>
        <family val="2"/>
      </rPr>
      <t xml:space="preserve">
Prevención, atención, supervivencia y desarrollo de violencias: 538</t>
    </r>
    <r>
      <rPr>
        <sz val="24"/>
        <color rgb="FF000000"/>
        <rFont val="Calibri"/>
        <family val="2"/>
      </rPr>
      <t xml:space="preserve">
Planes de de restitución :495
Proyectos en comunidad:4
</t>
    </r>
    <r>
      <rPr>
        <b/>
        <sz val="24"/>
        <color rgb="FF000000"/>
        <rFont val="Calibri"/>
        <family val="2"/>
      </rPr>
      <t>Custodia, Tutela y Adopciones:</t>
    </r>
    <r>
      <rPr>
        <sz val="24"/>
        <color rgb="FF000000"/>
        <rFont val="Calibri"/>
        <family val="2"/>
      </rPr>
      <t xml:space="preserve">
Total de pupilos reintegrados: 69
Medidas de protección especial 44 y medidas urgentes: 13</t>
    </r>
    <r>
      <rPr>
        <b/>
        <sz val="24"/>
        <color theme="7" tint="-0.249977111117893"/>
        <rFont val="Calibri"/>
        <family val="2"/>
      </rPr>
      <t xml:space="preserve"> 
</t>
    </r>
    <r>
      <rPr>
        <sz val="24"/>
        <color rgb="FF000000"/>
        <rFont val="Calibri"/>
        <family val="2"/>
      </rPr>
      <t xml:space="preserve">
</t>
    </r>
    <r>
      <rPr>
        <b/>
        <sz val="24"/>
        <color rgb="FF000000"/>
        <rFont val="Calibri"/>
        <family val="2"/>
      </rPr>
      <t>Total de Restituciones:</t>
    </r>
    <r>
      <rPr>
        <b/>
        <sz val="24"/>
        <color theme="7" tint="-0.249977111117893"/>
        <rFont val="Calibri"/>
        <family val="2"/>
      </rPr>
      <t xml:space="preserve"> 625
</t>
    </r>
    <r>
      <rPr>
        <b/>
        <sz val="24"/>
        <color rgb="FF000000"/>
        <rFont val="Calibri"/>
        <family val="2"/>
      </rPr>
      <t xml:space="preserve">
</t>
    </r>
    <r>
      <rPr>
        <sz val="24"/>
        <color rgb="FF000000"/>
        <rFont val="Calibri"/>
        <family val="2"/>
      </rPr>
      <t xml:space="preserve">Denominador
Acompañar las ausencias:
Población atendida: 102
Servicios jurídicos asistenciales: 1,243
Casa de medio camino: 30
Casa Hogar Villas Miravalle: 108
Prevención, atención, supervivencia y desarrollo: 710
Unidades de atención a las violencias familiares: 2.525
Custodia, Tutela y Adopciones: 600
</t>
    </r>
    <r>
      <rPr>
        <u/>
        <sz val="24"/>
        <color rgb="FF000000"/>
        <rFont val="Calibri"/>
        <family val="2"/>
      </rPr>
      <t>Total población atendida: 5.417</t>
    </r>
  </si>
  <si>
    <t>COMPONENTES
Bienes y servicios que reciben los beneficiarios</t>
  </si>
  <si>
    <t>Componente 1</t>
  </si>
  <si>
    <t>3.1 Apoyo directos entregados a Niñas, niños, adolescentes y sus familias para contribuir a la restitución de sus derechos</t>
  </si>
  <si>
    <t xml:space="preserve">OPD DIF Guadalajara </t>
  </si>
  <si>
    <t>Apoyos</t>
  </si>
  <si>
    <t xml:space="preserve">Porcentaje de apoyos otorgados  a las Niñas, niños, adolescentes y sus familias </t>
  </si>
  <si>
    <t>Mide la parte porcentual de los apoyos otorgados a las  Niñas, niños, adolescentes y sus familias</t>
  </si>
  <si>
    <t>Número de apoyos a Niñas, niños, adolescentes y sus familias entregados /Número de apoyos otorgados a Niñas, niños, adolescentes y sus familias programados *100</t>
  </si>
  <si>
    <t>Gestión</t>
  </si>
  <si>
    <t>Trimestral</t>
  </si>
  <si>
    <t>34541/76.91%</t>
  </si>
  <si>
    <t>33,684/100%</t>
  </si>
  <si>
    <t>Padrón de beneficiarios
Lista de expedientes</t>
  </si>
  <si>
    <t>Existe interés por parte de las personas 
Existe la permanencia de las personas beneficiarias de los programas</t>
  </si>
  <si>
    <r>
      <rPr>
        <b/>
        <sz val="24"/>
        <color rgb="FF000000"/>
        <rFont val="Calibri"/>
        <family val="2"/>
      </rPr>
      <t>Acompañar las ausencias:</t>
    </r>
    <r>
      <rPr>
        <sz val="24"/>
        <color rgb="FF000000"/>
        <rFont val="Calibri"/>
        <family val="2"/>
      </rPr>
      <t xml:space="preserve">
Becas alimenticias gestionadas:</t>
    </r>
    <r>
      <rPr>
        <b/>
        <sz val="24"/>
        <color theme="7" tint="-0.249977111117893"/>
        <rFont val="Calibri"/>
        <family val="2"/>
      </rPr>
      <t xml:space="preserve"> 348</t>
    </r>
    <r>
      <rPr>
        <b/>
        <sz val="24"/>
        <color rgb="FF000000"/>
        <rFont val="Calibri"/>
        <family val="2"/>
      </rPr>
      <t xml:space="preserve">
Casa de medio camino:  </t>
    </r>
    <r>
      <rPr>
        <sz val="24"/>
        <color rgb="FF000000"/>
        <rFont val="Calibri"/>
        <family val="2"/>
      </rPr>
      <t>Raciones alimenticias</t>
    </r>
    <r>
      <rPr>
        <b/>
        <sz val="24"/>
        <color rgb="FF000000"/>
        <rFont val="Calibri"/>
        <family val="2"/>
      </rPr>
      <t xml:space="preserve"> :27,554
Prevención, atención, supervivencia y desarrollo de violencias:
</t>
    </r>
    <r>
      <rPr>
        <sz val="24"/>
        <color rgb="FF000000"/>
        <rFont val="Calibri"/>
        <family val="2"/>
      </rPr>
      <t>Despensas emergentes 4 y becas escolares 495, Raciones alimenticias 3,970: 4,469</t>
    </r>
    <r>
      <rPr>
        <b/>
        <sz val="24"/>
        <color rgb="FF000000"/>
        <rFont val="Calibri"/>
        <family val="2"/>
      </rPr>
      <t xml:space="preserve">
Custodia, Tutela y Adopciones:
</t>
    </r>
    <r>
      <rPr>
        <sz val="24"/>
        <color rgb="FF000000"/>
        <rFont val="Calibri"/>
        <family val="2"/>
      </rPr>
      <t xml:space="preserve"> Ropa 225, calzado,225, leche y despensas 450, 375 medicamentos</t>
    </r>
    <r>
      <rPr>
        <b/>
        <sz val="24"/>
        <color rgb="FF000000"/>
        <rFont val="Calibri"/>
        <family val="2"/>
      </rPr>
      <t xml:space="preserve"> </t>
    </r>
    <r>
      <rPr>
        <sz val="24"/>
        <color rgb="FF000000"/>
        <rFont val="Calibri"/>
        <family val="2"/>
      </rPr>
      <t>etc</t>
    </r>
    <r>
      <rPr>
        <b/>
        <sz val="24"/>
        <color rgb="FF000000"/>
        <rFont val="Calibri"/>
        <family val="2"/>
      </rPr>
      <t xml:space="preserve">: 1,275 +
</t>
    </r>
    <r>
      <rPr>
        <sz val="24"/>
        <color rgb="FF000000"/>
        <rFont val="Calibri"/>
        <family val="2"/>
      </rPr>
      <t>Apoyos a familias víctimas de feminicidios(Delegación)</t>
    </r>
    <r>
      <rPr>
        <b/>
        <sz val="24"/>
        <color rgb="FF000000"/>
        <rFont val="Calibri"/>
        <family val="2"/>
      </rPr>
      <t xml:space="preserve">: 38=1313
</t>
    </r>
    <r>
      <rPr>
        <sz val="24"/>
        <color rgb="FF000000"/>
        <rFont val="Calibri"/>
        <family val="2"/>
      </rPr>
      <t xml:space="preserve">
Total de apoyos:</t>
    </r>
    <r>
      <rPr>
        <b/>
        <sz val="24"/>
        <color rgb="FF000000"/>
        <rFont val="Calibri"/>
        <family val="2"/>
      </rPr>
      <t xml:space="preserve"> 33,684
</t>
    </r>
  </si>
  <si>
    <t>Personas</t>
  </si>
  <si>
    <t>Porcentaje de las Niñas, niños, adolescentes y sus familias que recibieron apoyos</t>
  </si>
  <si>
    <t>Mide la parte porcentual  de las Niñas, niños, adolescentes y sus familias que recibieron apoyo</t>
  </si>
  <si>
    <t>Número de Niñas, niños, adolescentes y sus familias que recibieron apoyos/ Número Niñas, niños, adolescentes y sus familias que recibieron apoyos programados *100</t>
  </si>
  <si>
    <t>1782/105.07%</t>
  </si>
  <si>
    <t>1,280/100%</t>
  </si>
  <si>
    <r>
      <rPr>
        <b/>
        <sz val="24"/>
        <color rgb="FF000000"/>
        <rFont val="Calibri"/>
        <family val="2"/>
      </rPr>
      <t>Acompañar las ausencias:</t>
    </r>
    <r>
      <rPr>
        <sz val="24"/>
        <color rgb="FF000000"/>
        <rFont val="Calibri"/>
        <family val="2"/>
      </rPr>
      <t xml:space="preserve">
Personas beneficiadas con acompañamiento: </t>
    </r>
    <r>
      <rPr>
        <b/>
        <sz val="24"/>
        <color theme="7" tint="-0.249977111117893"/>
        <rFont val="Calibri"/>
        <family val="2"/>
      </rPr>
      <t>102</t>
    </r>
    <r>
      <rPr>
        <b/>
        <sz val="24"/>
        <color rgb="FF000000"/>
        <rFont val="Calibri"/>
        <family val="2"/>
      </rPr>
      <t xml:space="preserve">
Casa de medio camino: </t>
    </r>
    <r>
      <rPr>
        <b/>
        <sz val="24"/>
        <color theme="7" tint="-0.249977111117893"/>
        <rFont val="Calibri"/>
        <family val="2"/>
      </rPr>
      <t>30</t>
    </r>
    <r>
      <rPr>
        <b/>
        <sz val="24"/>
        <color rgb="FF000000"/>
        <rFont val="Calibri"/>
        <family val="2"/>
      </rPr>
      <t xml:space="preserve">
Prevención, atención, supervivencia y desarrollo de violencias:
</t>
    </r>
    <r>
      <rPr>
        <sz val="24"/>
        <color rgb="FF000000"/>
        <rFont val="Calibri"/>
        <family val="2"/>
      </rPr>
      <t>Total  de personas atendidas con  becas 495</t>
    </r>
    <r>
      <rPr>
        <b/>
        <sz val="24"/>
        <color rgb="FF000000"/>
        <rFont val="Calibri"/>
        <family val="2"/>
      </rPr>
      <t xml:space="preserve">, personas atendidas con raciones alimenticias 375:=870
Custodia, Tutela y Adopciones Población beneficiada con Ropa, calzado, leche etc: + Personas con apoyos a familias víctimas de feminicidios (Delegación): 15: =278
Total de personas con apoyos otorgados: </t>
    </r>
    <r>
      <rPr>
        <b/>
        <sz val="24"/>
        <color theme="7" tint="-0.249977111117893"/>
        <rFont val="Calibri"/>
        <family val="2"/>
      </rPr>
      <t>1,280</t>
    </r>
  </si>
  <si>
    <t>Componente 2</t>
  </si>
  <si>
    <t>3.2 Servicios otorgados a Niñas, niños, adolescentes y sus familias para contribuir a la restitución de sus derechos</t>
  </si>
  <si>
    <t>Servicios</t>
  </si>
  <si>
    <t>Porcentaje de servicios otorgados a Niñas, niños, adolescentes y sus familias</t>
  </si>
  <si>
    <t>Mide la parte porcentual de los servicios otorgados a las  Niñas, niños, adolescentes y sus familias</t>
  </si>
  <si>
    <t>Número de servicios otorgados a Niñas, niños, adolescentes y sus familias  /Número de servicios a Niñas, niños, adolescentes y sus familias  programados *100</t>
  </si>
  <si>
    <t>4328/47.72%</t>
  </si>
  <si>
    <t>6,804/100%</t>
  </si>
  <si>
    <t>Padrón de beneficiarios
Reporte</t>
  </si>
  <si>
    <r>
      <t>Servicios jurídicos asistenciales:
Asesorías jurídicas 886 , gestiones jurídicas 357 , testimoniales 152, registros extemporáneos 172, testamentos 35, asesoría en elaboración de testamento 117, trámites del registro públicos de la propiedad 59: 1,778</t>
    </r>
    <r>
      <rPr>
        <b/>
        <sz val="24"/>
        <color rgb="FF000000"/>
        <rFont val="Calibri"/>
        <family val="2"/>
      </rPr>
      <t xml:space="preserve">
</t>
    </r>
    <r>
      <rPr>
        <sz val="24"/>
        <color rgb="FF000000"/>
        <rFont val="Calibri"/>
        <family val="2"/>
      </rPr>
      <t>Casa Hogar Villas Miravalle:</t>
    </r>
    <r>
      <rPr>
        <b/>
        <sz val="24"/>
        <color rgb="FF000000"/>
        <rFont val="Calibri"/>
        <family val="2"/>
      </rPr>
      <t xml:space="preserve"> </t>
    </r>
    <r>
      <rPr>
        <sz val="24"/>
        <color rgb="FF000000"/>
        <rFont val="Calibri"/>
        <family val="2"/>
      </rPr>
      <t>Sesiones educativas ,deportivas y cultur</t>
    </r>
    <r>
      <rPr>
        <b/>
        <sz val="24"/>
        <color rgb="FF000000"/>
        <rFont val="Calibri"/>
        <family val="2"/>
      </rPr>
      <t xml:space="preserve">ales 1,178 , talleres educativos 11: </t>
    </r>
    <r>
      <rPr>
        <b/>
        <sz val="24"/>
        <color theme="7" tint="-0.249977111117893"/>
        <rFont val="Calibri"/>
        <family val="2"/>
      </rPr>
      <t>1,190</t>
    </r>
    <r>
      <rPr>
        <b/>
        <sz val="24"/>
        <color rgb="FF000000"/>
        <rFont val="Calibri"/>
        <family val="2"/>
      </rPr>
      <t xml:space="preserve">
Prevención, atención, supervivencia y desarrollo de violencias:
</t>
    </r>
    <r>
      <rPr>
        <sz val="24"/>
        <color rgb="FF000000"/>
        <rFont val="Calibri"/>
        <family val="2"/>
      </rPr>
      <t>Seguimientos 3,382 , canalizaciones y derivaciones 196, actividades deportivas, recreativas y culturales 17, abordajes de NNA y sus familias en plazas y en lugares abiertos 241: 3,836</t>
    </r>
    <r>
      <rPr>
        <b/>
        <sz val="24"/>
        <color rgb="FF000000"/>
        <rFont val="Calibri"/>
        <family val="2"/>
      </rPr>
      <t xml:space="preserve">
Total de servicios otorgados: 6,804</t>
    </r>
  </si>
  <si>
    <t>Porcentaje de las Niñas, niños, adolescentes y sus familias que recibieron servicios</t>
  </si>
  <si>
    <t>Mide la parte porcentual  de las  Niñas, niños, adolescentes y sus familias que recibieron servicios</t>
  </si>
  <si>
    <t>Número de Niñas, niños, adolescentes y sus familias con servicios otorgados /Número de Niñas, niños, adolescentes y sus familias con servicios programados *100</t>
  </si>
  <si>
    <t>2629/96.98%</t>
  </si>
  <si>
    <t>2,060/100%</t>
  </si>
  <si>
    <r>
      <t xml:space="preserve">Servicios jurídicos asistenciales:
</t>
    </r>
    <r>
      <rPr>
        <sz val="24"/>
        <color rgb="FF000000"/>
        <rFont val="Calibri"/>
        <family val="2"/>
      </rPr>
      <t>Personas beneficiadas</t>
    </r>
    <r>
      <rPr>
        <b/>
        <sz val="24"/>
        <color rgb="FF000000"/>
        <rFont val="Calibri"/>
        <family val="2"/>
      </rPr>
      <t xml:space="preserve">: </t>
    </r>
    <r>
      <rPr>
        <sz val="24"/>
        <color theme="7" tint="-0.499984740745262"/>
        <rFont val="Calibri"/>
        <family val="2"/>
      </rPr>
      <t>1,243</t>
    </r>
    <r>
      <rPr>
        <b/>
        <sz val="24"/>
        <color rgb="FF000000"/>
        <rFont val="Calibri"/>
        <family val="2"/>
      </rPr>
      <t xml:space="preserve">
Casa Hogar Villas Miravalle: </t>
    </r>
    <r>
      <rPr>
        <sz val="24"/>
        <color theme="7" tint="-0.499984740745262"/>
        <rFont val="Calibri"/>
        <family val="2"/>
      </rPr>
      <t>108</t>
    </r>
    <r>
      <rPr>
        <b/>
        <sz val="24"/>
        <color rgb="FF000000"/>
        <rFont val="Calibri"/>
        <family val="2"/>
      </rPr>
      <t xml:space="preserve">
Prevención, atención, supervivencia y desarrollo de violencias:
</t>
    </r>
    <r>
      <rPr>
        <sz val="24"/>
        <color rgb="FF000000"/>
        <rFont val="Calibri"/>
        <family val="2"/>
      </rPr>
      <t>Personas beneficiarios</t>
    </r>
    <r>
      <rPr>
        <b/>
        <sz val="24"/>
        <color rgb="FF000000"/>
        <rFont val="Calibri"/>
        <family val="2"/>
      </rPr>
      <t>:</t>
    </r>
    <r>
      <rPr>
        <sz val="24"/>
        <color theme="7" tint="-0.499984740745262"/>
        <rFont val="Calibri"/>
        <family val="2"/>
      </rPr>
      <t xml:space="preserve"> 709</t>
    </r>
    <r>
      <rPr>
        <b/>
        <sz val="24"/>
        <color rgb="FF000000"/>
        <rFont val="Calibri"/>
        <family val="2"/>
      </rPr>
      <t xml:space="preserve">
Total de personas beneficiarias: </t>
    </r>
    <r>
      <rPr>
        <b/>
        <sz val="24"/>
        <color theme="7" tint="-0.499984740745262"/>
        <rFont val="Calibri"/>
        <family val="2"/>
      </rPr>
      <t>2,060</t>
    </r>
    <r>
      <rPr>
        <b/>
        <sz val="24"/>
        <color rgb="FF000000"/>
        <rFont val="Calibri"/>
        <family val="2"/>
      </rPr>
      <t xml:space="preserve">
</t>
    </r>
  </si>
  <si>
    <t>Componente 3</t>
  </si>
  <si>
    <t>3.3 Acompañamientos a Niñas, niños, adolescentes y sus familias para contribuir a la restitución de sus derechos</t>
  </si>
  <si>
    <t>Acompañamientos</t>
  </si>
  <si>
    <t>Porcentaje de los acompañamientos realizados  a Niñas, niños, adolescentes y sus familias</t>
  </si>
  <si>
    <t>Mide la parte porcentual de los acompañamientos realizados  a Niñas, niños, adolescentes y sus familias</t>
  </si>
  <si>
    <t>Número de acompañamientos realizados  a Niñas, niños, adolescentes y sus familias /Número de acompañamientos  Niñas, niños, adolescentes y sus familias programados *100</t>
  </si>
  <si>
    <t>55118/93.66%</t>
  </si>
  <si>
    <t>38,322/100%</t>
  </si>
  <si>
    <t>Las personas vulnerables solicitan
los servicios, acuden a la cita concertada
 y proporcionan toda
la información para valorar su caso
Existe interés por parte de las personas 
Existe la permanencia de las personas beneficiarias de los programas</t>
  </si>
  <si>
    <r>
      <t xml:space="preserve">Acompañar las ausencias:
Sesiones psicológicas para familiares: </t>
    </r>
    <r>
      <rPr>
        <sz val="24"/>
        <rFont val="Calibri"/>
        <family val="2"/>
      </rPr>
      <t>115</t>
    </r>
    <r>
      <rPr>
        <b/>
        <sz val="24"/>
        <color rgb="FF000000"/>
        <rFont val="Calibri"/>
        <family val="2"/>
      </rPr>
      <t xml:space="preserve">
Talleres psicocorporales:18 total acompañamientos ausencias: =</t>
    </r>
    <r>
      <rPr>
        <b/>
        <sz val="24"/>
        <color theme="7" tint="-0.499984740745262"/>
        <rFont val="Calibri"/>
        <family val="2"/>
      </rPr>
      <t>133</t>
    </r>
    <r>
      <rPr>
        <b/>
        <sz val="24"/>
        <color rgb="FF000000"/>
        <rFont val="Calibri"/>
        <family val="2"/>
      </rPr>
      <t xml:space="preserve">
Casa de medio camino: 
Intervenciones de trabajo social 3,492, intervenciones psicológicas 1,883, intervenciones de enfermería e intervenciones de las educadoras 9,160: =</t>
    </r>
    <r>
      <rPr>
        <b/>
        <sz val="24"/>
        <color theme="7" tint="-0.499984740745262"/>
        <rFont val="Calibri"/>
        <family val="2"/>
      </rPr>
      <t>14,535</t>
    </r>
    <r>
      <rPr>
        <b/>
        <sz val="24"/>
        <color rgb="FF000000"/>
        <rFont val="Calibri"/>
        <family val="2"/>
      </rPr>
      <t xml:space="preserve">
Casa hogar Villa Miravalle:
Intervenciones de trabajo social 4,825, intervenciones psicológicas 3,622: =8,447
Prevención, atención, supervivencia y desarrollo de violencias:
Seguimiento de proceso de restitución de derechos1,485, intervenciones psicológicas 455:</t>
    </r>
    <r>
      <rPr>
        <b/>
        <sz val="24"/>
        <color theme="7" tint="-0.499984740745262"/>
        <rFont val="Calibri"/>
        <family val="2"/>
      </rPr>
      <t xml:space="preserve"> =1,940</t>
    </r>
    <r>
      <rPr>
        <b/>
        <sz val="24"/>
        <color rgb="FF000000"/>
        <rFont val="Calibri"/>
        <family val="2"/>
      </rPr>
      <t xml:space="preserve">
Unidades de atención a las violencias familiares:
Intervenciones de trabajo social 2,075, intervenciones jurídicas y legales 1,303, gestiones de orientaciones y mediación familiar 265 , intervenciones psicológicas 1,785, pláticas de prevención 58,  canalizaciones y derivaciones 295, Acompañamientos a personas en procesos jurídicos 36 dato de Cinthia </t>
    </r>
    <r>
      <rPr>
        <sz val="24"/>
        <rFont val="Calibri"/>
        <family val="2"/>
      </rPr>
      <t>:</t>
    </r>
    <r>
      <rPr>
        <b/>
        <sz val="24"/>
        <rFont val="Calibri"/>
        <family val="2"/>
      </rPr>
      <t>5,817 +</t>
    </r>
    <r>
      <rPr>
        <b/>
        <sz val="24"/>
        <color rgb="FF000000"/>
        <rFont val="Calibri"/>
        <family val="2"/>
      </rPr>
      <t xml:space="preserve">
Estrategia de maltrato y violencia en personas adultas mayores: 53:Total UAVIFAM:</t>
    </r>
    <r>
      <rPr>
        <b/>
        <sz val="24"/>
        <rFont val="Calibri"/>
        <family val="2"/>
      </rPr>
      <t xml:space="preserve"> =5,870</t>
    </r>
    <r>
      <rPr>
        <b/>
        <sz val="24"/>
        <color rgb="FF000000"/>
        <rFont val="Calibri"/>
        <family val="2"/>
      </rPr>
      <t xml:space="preserve">
Custodia, Tutela y adopciones
Canalizaciones y derivaciones 1,106, asesoría en consejo de Familia 2,370, entrevista e investigaciones 1,152, Estudios sociofamilares 164, valoraciones e informes de psicología 1,815, visitas domiciliarias 267, promociones (fiscalía)190, registros extemporáneos 25, gestiones realizadas en fiscalía ( juzgados y registro civil ) 308:</t>
    </r>
    <r>
      <rPr>
        <sz val="24"/>
        <rFont val="Calibri"/>
        <family val="2"/>
      </rPr>
      <t xml:space="preserve"> =7,397</t>
    </r>
    <r>
      <rPr>
        <b/>
        <sz val="24"/>
        <color rgb="FF000000"/>
        <rFont val="Calibri"/>
        <family val="2"/>
      </rPr>
      <t xml:space="preserve">
Total de acompañamientos: 38,322</t>
    </r>
  </si>
  <si>
    <t>Porcentaje de las Niñas, niños, adolescentes y sus familias con acompañamientos</t>
  </si>
  <si>
    <t xml:space="preserve">Mide la parte porcentual de los las  Niñas, niños, adolescentes y sus con acompañamientos </t>
  </si>
  <si>
    <t>Número de a Niñas, niños, adolescentes y sus familias con acompañamientos realizados /Número a Niñas, niños, adolescentes y sus familias con acompañamientos programados *100</t>
  </si>
  <si>
    <t>4104/77.36%</t>
  </si>
  <si>
    <t>4,013/100%</t>
  </si>
  <si>
    <r>
      <rPr>
        <b/>
        <sz val="24"/>
        <color rgb="FF000000"/>
        <rFont val="Calibri"/>
        <family val="2"/>
      </rPr>
      <t>Acompañar las ausencias:</t>
    </r>
    <r>
      <rPr>
        <sz val="24"/>
        <color rgb="FF000000"/>
        <rFont val="Calibri"/>
        <family val="2"/>
      </rPr>
      <t xml:space="preserve">
Personas beneficiadas con las sesiones y talleres: </t>
    </r>
    <r>
      <rPr>
        <b/>
        <sz val="24"/>
        <color rgb="FF000000"/>
        <rFont val="Calibri"/>
        <family val="2"/>
      </rPr>
      <t xml:space="preserve">102
Casa de medio camino: 30 
Casa hogar Villas Miravalle:108
Prevención, atención, supervivencia y desarrollo:
</t>
    </r>
    <r>
      <rPr>
        <sz val="24"/>
        <color rgb="FF000000"/>
        <rFont val="Calibri"/>
        <family val="2"/>
      </rPr>
      <t>Personas beneficiadas con seguimiento</t>
    </r>
    <r>
      <rPr>
        <b/>
        <sz val="24"/>
        <color rgb="FF000000"/>
        <rFont val="Calibri"/>
        <family val="2"/>
      </rPr>
      <t xml:space="preserve"> :495
Unidades de atención a las violencias familiares:
</t>
    </r>
    <r>
      <rPr>
        <sz val="24"/>
        <color rgb="FF000000"/>
        <rFont val="Calibri"/>
        <family val="2"/>
      </rPr>
      <t>Personas atendidas por violencia: 2,625</t>
    </r>
    <r>
      <rPr>
        <b/>
        <sz val="24"/>
        <color rgb="FF000000"/>
        <rFont val="Calibri"/>
        <family val="2"/>
      </rPr>
      <t>:</t>
    </r>
    <r>
      <rPr>
        <sz val="24"/>
        <color rgb="FF000000"/>
        <rFont val="Calibri"/>
        <family val="2"/>
      </rPr>
      <t xml:space="preserve"> y de Mujeres: 507 Niñas-145 adolescentes-819 Mujeres adultas
Estrategias de maltrato y violencia a personas adultas mayores:53=</t>
    </r>
    <r>
      <rPr>
        <b/>
        <sz val="24"/>
        <color rgb="FF000000"/>
        <rFont val="Calibri"/>
        <family val="2"/>
      </rPr>
      <t xml:space="preserve"> 2,678</t>
    </r>
    <r>
      <rPr>
        <sz val="24"/>
        <color rgb="FF000000"/>
        <rFont val="Calibri"/>
        <family val="2"/>
      </rPr>
      <t xml:space="preserve">
</t>
    </r>
    <r>
      <rPr>
        <b/>
        <sz val="24"/>
        <color rgb="FF000000"/>
        <rFont val="Calibri"/>
        <family val="2"/>
      </rPr>
      <t>Custodia, Tutela y adopciones población, beneficiadas con servicios: 600
Total de personas: 4,013</t>
    </r>
  </si>
  <si>
    <t>Componente 4</t>
  </si>
  <si>
    <t>3.4 Planes de restitución de derechos, medidas de protección, proyectos en comunidad y reintegraciones implementados  a niñas, niños y adolescentes para contribuir a garantizar sus derechos</t>
  </si>
  <si>
    <t>Planes y medidas</t>
  </si>
  <si>
    <t>Porcentaje de Planes de restitución de derechos, medidas de protección, proyectos en comunidad y reintegraciones implementados</t>
  </si>
  <si>
    <t>Mide el Porcentaje de Planes de restitución de derechos, medidas de protección, proyectos en comunidad y reintegraciones implementados</t>
  </si>
  <si>
    <t>Número de  Planes de restitución de derechos, medidas de protección, proyectos en comunidad y reintegraciones implementados/Número de  Planes de restitución de derechos, medidas de protección, proyectos en comunidad y reintegraciones programados *100</t>
  </si>
  <si>
    <t>916/109.96%</t>
  </si>
  <si>
    <t>625/100%</t>
  </si>
  <si>
    <r>
      <rPr>
        <b/>
        <sz val="24"/>
        <color rgb="FF000000"/>
        <rFont val="Calibri"/>
        <family val="2"/>
      </rPr>
      <t xml:space="preserve">
Prevención, atención, supervivencia y desarrollo de violencias:</t>
    </r>
    <r>
      <rPr>
        <sz val="24"/>
        <color rgb="FF000000"/>
        <rFont val="Calibri"/>
        <family val="2"/>
      </rPr>
      <t xml:space="preserve">
Planes de de restitución :495</t>
    </r>
    <r>
      <rPr>
        <b/>
        <sz val="24"/>
        <color rgb="FF000000"/>
        <rFont val="Calibri"/>
        <family val="2"/>
      </rPr>
      <t xml:space="preserve">
</t>
    </r>
    <r>
      <rPr>
        <sz val="24"/>
        <color rgb="FF000000"/>
        <rFont val="Calibri"/>
        <family val="2"/>
      </rPr>
      <t>Proyectos en comunidad:4</t>
    </r>
    <r>
      <rPr>
        <b/>
        <sz val="24"/>
        <color rgb="FF000000"/>
        <rFont val="Calibri"/>
        <family val="2"/>
      </rPr>
      <t xml:space="preserve">
Custodia, Tutela y Adopciones:
R</t>
    </r>
    <r>
      <rPr>
        <sz val="24"/>
        <color rgb="FF000000"/>
        <rFont val="Calibri"/>
        <family val="2"/>
      </rPr>
      <t>eintegraciones</t>
    </r>
    <r>
      <rPr>
        <b/>
        <sz val="24"/>
        <color rgb="FF000000"/>
        <rFont val="Calibri"/>
        <family val="2"/>
      </rPr>
      <t xml:space="preserve">: 69
</t>
    </r>
    <r>
      <rPr>
        <sz val="24"/>
        <color rgb="FF000000"/>
        <rFont val="Calibri"/>
        <family val="2"/>
      </rPr>
      <t xml:space="preserve">Medidas de protección especial 44 y medidas urgentes 13=126
</t>
    </r>
    <r>
      <rPr>
        <b/>
        <sz val="24"/>
        <color rgb="FF000000"/>
        <rFont val="Calibri"/>
        <family val="2"/>
      </rPr>
      <t xml:space="preserve">
Total de Restituciones: 625
</t>
    </r>
  </si>
  <si>
    <t>ACTIVIDADES O PROCESOS DE GESTIÓN Y PRODUCCIÓN DE COMPONENTES</t>
  </si>
  <si>
    <t xml:space="preserve"> COMPONENTE 1: </t>
  </si>
  <si>
    <t>Actividad 3.1.1</t>
  </si>
  <si>
    <t>3.1.1 Elaboración del padrón de beneficiarios</t>
  </si>
  <si>
    <t>Total de padrones de beneficiarios elaborados</t>
  </si>
  <si>
    <t>Mide el total de padrones de beneficiarios</t>
  </si>
  <si>
    <t>Número de padrones de beneficiarios</t>
  </si>
  <si>
    <t>Padrones de beneficiarios</t>
  </si>
  <si>
    <t>Los beneficiarios de los programas concluyen con los procesos</t>
  </si>
  <si>
    <r>
      <rPr>
        <b/>
        <sz val="24"/>
        <color rgb="FF000000"/>
        <rFont val="Calibri"/>
        <family val="2"/>
      </rPr>
      <t>1 padrón por programa:</t>
    </r>
    <r>
      <rPr>
        <sz val="24"/>
        <color rgb="FF000000"/>
        <rFont val="Calibri"/>
        <family val="2"/>
      </rPr>
      <t xml:space="preserve">
Acompañar las ausencias:
Casa de medio camino: 
Prevención, atención, supervivencia y desarrollo de violencias:
Custodia, Tutela y Adopciones,
Apoyo a familias víctimas de feminicidios
 </t>
    </r>
  </si>
  <si>
    <t>Actividad 3.1.2</t>
  </si>
  <si>
    <t>3.1.2 Elaboración de cronograma de entrega de apoyos</t>
  </si>
  <si>
    <t>Total de cronogramas de entrega de apoyos realizados</t>
  </si>
  <si>
    <t>Mide el total de cronogramas realizados</t>
  </si>
  <si>
    <t>Número de cronogramas de entrega de apoyos realizados</t>
  </si>
  <si>
    <t>Cronograma de entregas</t>
  </si>
  <si>
    <r>
      <rPr>
        <b/>
        <sz val="24"/>
        <color rgb="FF000000"/>
        <rFont val="Calibri"/>
        <family val="2"/>
      </rPr>
      <t>1 cronograma por programa:</t>
    </r>
    <r>
      <rPr>
        <sz val="24"/>
        <color rgb="FF000000"/>
        <rFont val="Calibri"/>
        <family val="2"/>
      </rPr>
      <t xml:space="preserve">
Acompañar las ausencias:
Casa de medio camino: 
Prevención, atención, supervivencia y desarrollo de violencias:
Custodia, Tutela y Adopciones
 Apoyo a familias víctimas de feminicidios</t>
    </r>
  </si>
  <si>
    <t xml:space="preserve">COMPONENTE 2: </t>
  </si>
  <si>
    <t>Actividad 3.2.1</t>
  </si>
  <si>
    <t>3.2.1 Desarrollo de planes de contenidos y actividades</t>
  </si>
  <si>
    <t>Total de planes de contenidos y actividades elaborados</t>
  </si>
  <si>
    <t>Mide el total de planes de contenidos y actividades elaborados</t>
  </si>
  <si>
    <t>Número de planes de contenidos y actividades elaborados</t>
  </si>
  <si>
    <t>Planes de contenido actividades</t>
  </si>
  <si>
    <t>Existe el interés de las personas para participación en los programas</t>
  </si>
  <si>
    <r>
      <rPr>
        <b/>
        <sz val="24"/>
        <color rgb="FF000000"/>
        <rFont val="Calibri"/>
        <family val="2"/>
      </rPr>
      <t>1 Plan de contenidos y actividades:</t>
    </r>
    <r>
      <rPr>
        <sz val="24"/>
        <color rgb="FF000000"/>
        <rFont val="Calibri"/>
        <family val="2"/>
      </rPr>
      <t xml:space="preserve">
Servicios jurídicos asistenciales
Casa de medio camino: 
Casa hogar Villa Miravalle:
Prevención, atención, supervivencia y desarrollo de violencias:
</t>
    </r>
  </si>
  <si>
    <t>Actividad 3.2.2</t>
  </si>
  <si>
    <t>3. 2.2. Elaboración del padrón de beneficiarios</t>
  </si>
  <si>
    <t>Existe el interés de las personas para participación en los programas.
Existe permanencia de los beneficiarios a los programas</t>
  </si>
  <si>
    <r>
      <rPr>
        <b/>
        <sz val="24"/>
        <color rgb="FF000000"/>
        <rFont val="Calibri"/>
        <family val="2"/>
      </rPr>
      <t>1 Padrón por programa:</t>
    </r>
    <r>
      <rPr>
        <sz val="24"/>
        <color rgb="FF000000"/>
        <rFont val="Calibri"/>
        <family val="2"/>
      </rPr>
      <t xml:space="preserve">
Servicios jurídicos asistenciales
Casa de medio camino: 
Casa hogar Villa Miravalle:
Prevención, atención, supervivencia y desarrollo de violencias:
</t>
    </r>
  </si>
  <si>
    <t xml:space="preserve">COMPONENTE 3: </t>
  </si>
  <si>
    <t>Actividad 3.3.1</t>
  </si>
  <si>
    <t>3. 3.1  Integración de listas de expedientes</t>
  </si>
  <si>
    <t>Total de listas de expedientes integrados</t>
  </si>
  <si>
    <t>Mide el total  listas de expedientes integrados</t>
  </si>
  <si>
    <t>Número de  listas de expedientes integrados</t>
  </si>
  <si>
    <t>Lista de expedientes</t>
  </si>
  <si>
    <r>
      <rPr>
        <b/>
        <sz val="24"/>
        <color rgb="FF000000"/>
        <rFont val="Calibri"/>
        <family val="2"/>
      </rPr>
      <t>1 lista de expedientes:</t>
    </r>
    <r>
      <rPr>
        <sz val="24"/>
        <color rgb="FF000000"/>
        <rFont val="Calibri"/>
        <family val="2"/>
      </rPr>
      <t xml:space="preserve">
Acompañar las ausencias:
Casa de medio camino
Casa hogar Villa Miravalle
Prevención, atención, supervivencia y desarrollo de violencias
Unidades de atención a las violencias familiares
Estrategia de maltrato y violencia en personas adultas mayores
Custodia, Tutela y adopciones</t>
    </r>
  </si>
  <si>
    <t>Actividad 3.3.2</t>
  </si>
  <si>
    <t>3.3.2  Informes de casos cerrados</t>
  </si>
  <si>
    <t>Total de informes de casos cerrados</t>
  </si>
  <si>
    <t>Mide el total de informes casos cerrados</t>
  </si>
  <si>
    <t xml:space="preserve"> Número de informes casos cerrados</t>
  </si>
  <si>
    <t>Informe de casos cerrados</t>
  </si>
  <si>
    <t>La población concluye los procesos establecidos</t>
  </si>
  <si>
    <t>Unidades de atención a las violencias familiares: 48</t>
  </si>
  <si>
    <t xml:space="preserve">COMPONENTE 4: </t>
  </si>
  <si>
    <t>Actividad 3.4.1</t>
  </si>
  <si>
    <t>3. 4. 1 Diseño e implementación de planes de trabajo</t>
  </si>
  <si>
    <t>Total de planes de trabajo diseñados e implementados</t>
  </si>
  <si>
    <t>Mide el total de planes de trabajo diseñados e implementados</t>
  </si>
  <si>
    <t>Número de planes de trabajo diseñados e implementados</t>
  </si>
  <si>
    <t>Planes de trabajo</t>
  </si>
  <si>
    <t xml:space="preserve">1 Plan de trabajo por programa:
Prevención, atención, supervivencia y desarrollo de violencias:
Custodia, Tutela y Adopciones
</t>
  </si>
  <si>
    <t>Actividad 3.4.2</t>
  </si>
  <si>
    <t>3. 4. 2  Elaboración de informes de seguimiento</t>
  </si>
  <si>
    <t>Total de informes de seguimientos elaborados</t>
  </si>
  <si>
    <t>Mide el total informes de seguimientos elaborados</t>
  </si>
  <si>
    <t>Número de informes de seguimientos elaborados</t>
  </si>
  <si>
    <t>Informes de seguimiento</t>
  </si>
  <si>
    <t>1 Informe de seguimiento:
Prevención, atención, supervivencia y desarrollo de violencias:
Custodia, Tutela y Adopciones</t>
  </si>
  <si>
    <t xml:space="preserve">Titular de la Coordinación o Área Titular </t>
  </si>
  <si>
    <t>Director de Evaluación y Seguimiento o su homólogo</t>
  </si>
  <si>
    <t>Enlace Administrativo o su homólogo</t>
  </si>
  <si>
    <t>Firma</t>
  </si>
  <si>
    <t>Nombre</t>
  </si>
  <si>
    <t>Cargo</t>
  </si>
  <si>
    <t>COLOR METAS</t>
  </si>
  <si>
    <t>APOYOS</t>
  </si>
  <si>
    <t>ACOMPAÑAMIENTOS</t>
  </si>
  <si>
    <t>SERVICIOS</t>
  </si>
  <si>
    <t>PROYECTOS/RESTITUCION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</si>
</sst>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33">
    <font>
      <sz val="11"/>
      <color rgb="FF000000"/>
      <name val="Calibri"/>
      <charset val="134"/>
    </font>
    <font>
      <sz val="11"/>
      <color theme="1"/>
      <name val="Calibri"/>
      <family val="2"/>
      <scheme val="minor"/>
    </font>
    <font>
      <b/>
      <sz val="26"/>
      <color theme="0"/>
      <name val="Calibri"/>
      <family val="2"/>
    </font>
    <font>
      <b/>
      <sz val="22"/>
      <color rgb="FF000000"/>
      <name val="Calibri"/>
      <family val="2"/>
    </font>
    <font>
      <b/>
      <sz val="18"/>
      <color theme="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22"/>
      <color theme="0"/>
      <name val="Calibri"/>
      <family val="2"/>
    </font>
    <font>
      <b/>
      <sz val="24"/>
      <color rgb="FF000000"/>
      <name val="Calibri"/>
      <family val="2"/>
    </font>
    <font>
      <b/>
      <sz val="24"/>
      <color theme="0"/>
      <name val="Calibri"/>
      <family val="2"/>
    </font>
    <font>
      <sz val="24"/>
      <color rgb="FF000000"/>
      <name val="Calibri"/>
      <family val="2"/>
    </font>
    <font>
      <sz val="22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20"/>
      <color theme="0"/>
      <name val="Calibri"/>
      <family val="2"/>
    </font>
    <font>
      <sz val="24"/>
      <color theme="1"/>
      <name val="Arial"/>
      <family val="2"/>
    </font>
    <font>
      <b/>
      <sz val="26"/>
      <color rgb="FF000000"/>
      <name val="Calibri"/>
      <family val="2"/>
    </font>
    <font>
      <sz val="11"/>
      <color indexed="50"/>
      <name val="Calibri"/>
      <family val="2"/>
      <scheme val="minor"/>
    </font>
    <font>
      <sz val="24"/>
      <color theme="7" tint="-0.249977111117893"/>
      <name val="Calibri"/>
      <family val="2"/>
    </font>
    <font>
      <b/>
      <sz val="72"/>
      <color rgb="FF000000"/>
      <name val="Calibri"/>
      <family val="2"/>
    </font>
    <font>
      <b/>
      <i/>
      <sz val="24"/>
      <color rgb="FF000000"/>
      <name val="Calibri"/>
      <family val="2"/>
    </font>
    <font>
      <b/>
      <sz val="24"/>
      <color theme="7" tint="-0.249977111117893"/>
      <name val="Calibri"/>
      <family val="2"/>
    </font>
    <font>
      <u/>
      <sz val="24"/>
      <color rgb="FF000000"/>
      <name val="Calibri"/>
      <family val="2"/>
    </font>
    <font>
      <sz val="24"/>
      <color theme="7" tint="-0.499984740745262"/>
      <name val="Calibri"/>
      <family val="2"/>
    </font>
    <font>
      <b/>
      <sz val="24"/>
      <color theme="7" tint="-0.499984740745262"/>
      <name val="Calibri"/>
      <family val="2"/>
    </font>
    <font>
      <sz val="24"/>
      <name val="Calibri"/>
      <family val="2"/>
    </font>
    <font>
      <b/>
      <sz val="24"/>
      <name val="Calibri"/>
      <family val="2"/>
    </font>
    <font>
      <sz val="18"/>
      <name val="Calibri"/>
      <family val="2"/>
    </font>
    <font>
      <sz val="10"/>
      <name val="Arial"/>
      <family val="2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0C9"/>
      </patternFill>
    </fill>
    <fill>
      <patternFill patternType="solid">
        <fgColor theme="0" tint="-0.499984740745262"/>
        <bgColor rgb="FFFFE193"/>
      </patternFill>
    </fill>
    <fill>
      <patternFill patternType="solid">
        <fgColor theme="0" tint="-0.249977111117893"/>
        <bgColor rgb="FFFFF0C9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FFF0C9"/>
      </patternFill>
    </fill>
    <fill>
      <patternFill patternType="solid">
        <fgColor theme="9" tint="-0.249977111117893"/>
        <bgColor rgb="FFFFF0C9"/>
      </patternFill>
    </fill>
    <fill>
      <patternFill patternType="solid">
        <fgColor indexed="65"/>
        <bgColor indexed="64"/>
      </patternFill>
    </fill>
    <fill>
      <patternFill patternType="solid">
        <fgColor theme="7" tint="0.79998168889431442"/>
        <bgColor rgb="FFE1F1E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AE2E5"/>
      </patternFill>
    </fill>
    <fill>
      <patternFill patternType="solid">
        <fgColor theme="4" tint="0.79998168889431442"/>
        <bgColor rgb="FFFAE2E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8FDD1"/>
        <bgColor rgb="FFFAE7DC"/>
      </patternFill>
    </fill>
    <fill>
      <patternFill patternType="solid">
        <fgColor rgb="FFE8FDD1"/>
        <bgColor indexed="64"/>
      </patternFill>
    </fill>
    <fill>
      <patternFill patternType="solid">
        <fgColor rgb="FFE8FDD1"/>
        <bgColor rgb="FFFAE2E5"/>
      </patternFill>
    </fill>
    <fill>
      <patternFill patternType="solid">
        <fgColor theme="5" tint="0.79998168889431442"/>
        <bgColor rgb="FFFAE7D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AE2E5"/>
      </patternFill>
    </fill>
    <fill>
      <patternFill patternType="solid">
        <fgColor theme="5" tint="0.79998168889431442"/>
        <bgColor rgb="FFDFF0F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9" fontId="18" fillId="0" borderId="0" applyFont="0" applyFill="0" applyBorder="0" applyAlignment="0" applyProtection="0">
      <alignment vertical="center"/>
    </xf>
    <xf numFmtId="0" fontId="29" fillId="0" borderId="0"/>
    <xf numFmtId="0" fontId="1" fillId="0" borderId="0"/>
  </cellStyleXfs>
  <cellXfs count="2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2" borderId="0" xfId="0" applyFill="1"/>
    <xf numFmtId="0" fontId="2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2" borderId="12" xfId="0" applyFont="1" applyFill="1" applyBorder="1"/>
    <xf numFmtId="0" fontId="10" fillId="5" borderId="12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5" fillId="7" borderId="28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5" fillId="0" borderId="27" xfId="0" applyFont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10" fontId="17" fillId="0" borderId="0" xfId="1" applyNumberFormat="1" applyFont="1" applyFill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top" wrapText="1"/>
    </xf>
    <xf numFmtId="2" fontId="20" fillId="0" borderId="12" xfId="0" applyNumberFormat="1" applyFont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10" fontId="17" fillId="0" borderId="12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0" fontId="10" fillId="11" borderId="32" xfId="0" applyFont="1" applyFill="1" applyBorder="1" applyAlignment="1">
      <alignment horizontal="center" vertical="center" wrapText="1"/>
    </xf>
    <xf numFmtId="0" fontId="10" fillId="11" borderId="33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 wrapText="1"/>
    </xf>
    <xf numFmtId="3" fontId="10" fillId="11" borderId="21" xfId="1" applyNumberFormat="1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3" fontId="17" fillId="11" borderId="21" xfId="1" applyNumberFormat="1" applyFont="1" applyFill="1" applyBorder="1" applyAlignment="1">
      <alignment horizontal="center" vertical="center" wrapText="1"/>
    </xf>
    <xf numFmtId="9" fontId="17" fillId="11" borderId="21" xfId="0" applyNumberFormat="1" applyFont="1" applyFill="1" applyBorder="1" applyAlignment="1">
      <alignment horizontal="center" vertical="center" wrapText="1"/>
    </xf>
    <xf numFmtId="0" fontId="10" fillId="13" borderId="34" xfId="0" applyFont="1" applyFill="1" applyBorder="1" applyAlignment="1">
      <alignment horizontal="center" vertical="top" wrapText="1"/>
    </xf>
    <xf numFmtId="0" fontId="10" fillId="13" borderId="11" xfId="0" applyFont="1" applyFill="1" applyBorder="1" applyAlignment="1">
      <alignment horizontal="center" vertical="top" wrapText="1"/>
    </xf>
    <xf numFmtId="0" fontId="10" fillId="14" borderId="8" xfId="0" applyFont="1" applyFill="1" applyBorder="1" applyAlignment="1">
      <alignment horizontal="center" vertical="center" wrapText="1"/>
    </xf>
    <xf numFmtId="0" fontId="10" fillId="14" borderId="22" xfId="0" applyFont="1" applyFill="1" applyBorder="1" applyAlignment="1">
      <alignment horizontal="center" vertical="center" wrapText="1"/>
    </xf>
    <xf numFmtId="0" fontId="10" fillId="15" borderId="12" xfId="0" applyFont="1" applyFill="1" applyBorder="1" applyAlignment="1">
      <alignment horizontal="center" vertical="center" wrapText="1"/>
    </xf>
    <xf numFmtId="3" fontId="17" fillId="14" borderId="22" xfId="0" applyNumberFormat="1" applyFont="1" applyFill="1" applyBorder="1" applyAlignment="1">
      <alignment horizontal="center" vertical="center" wrapText="1"/>
    </xf>
    <xf numFmtId="3" fontId="10" fillId="14" borderId="22" xfId="0" applyNumberFormat="1" applyFont="1" applyFill="1" applyBorder="1" applyAlignment="1">
      <alignment horizontal="center" vertical="center" wrapText="1"/>
    </xf>
    <xf numFmtId="9" fontId="17" fillId="14" borderId="22" xfId="0" applyNumberFormat="1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top" wrapText="1"/>
    </xf>
    <xf numFmtId="0" fontId="8" fillId="14" borderId="11" xfId="0" applyFont="1" applyFill="1" applyBorder="1" applyAlignment="1">
      <alignment horizontal="center" vertical="top" wrapText="1"/>
    </xf>
    <xf numFmtId="0" fontId="10" fillId="16" borderId="8" xfId="0" applyFont="1" applyFill="1" applyBorder="1" applyAlignment="1">
      <alignment horizontal="center" vertical="center" wrapText="1"/>
    </xf>
    <xf numFmtId="0" fontId="10" fillId="16" borderId="22" xfId="0" applyFont="1" applyFill="1" applyBorder="1" applyAlignment="1">
      <alignment horizontal="center" vertical="center" wrapText="1"/>
    </xf>
    <xf numFmtId="0" fontId="10" fillId="17" borderId="12" xfId="0" applyFont="1" applyFill="1" applyBorder="1" applyAlignment="1">
      <alignment horizontal="center" vertical="center" wrapText="1"/>
    </xf>
    <xf numFmtId="0" fontId="17" fillId="16" borderId="22" xfId="0" applyFont="1" applyFill="1" applyBorder="1" applyAlignment="1">
      <alignment horizontal="center" vertical="center" wrapText="1"/>
    </xf>
    <xf numFmtId="9" fontId="17" fillId="16" borderId="22" xfId="0" applyNumberFormat="1" applyFont="1" applyFill="1" applyBorder="1" applyAlignment="1">
      <alignment horizontal="center" vertical="center" wrapText="1"/>
    </xf>
    <xf numFmtId="0" fontId="10" fillId="18" borderId="12" xfId="0" applyFont="1" applyFill="1" applyBorder="1" applyAlignment="1">
      <alignment horizontal="center" vertical="center" wrapText="1"/>
    </xf>
    <xf numFmtId="0" fontId="8" fillId="18" borderId="11" xfId="0" applyFont="1" applyFill="1" applyBorder="1" applyAlignment="1">
      <alignment horizontal="center" vertical="top" wrapText="1"/>
    </xf>
    <xf numFmtId="0" fontId="10" fillId="16" borderId="36" xfId="0" applyFont="1" applyFill="1" applyBorder="1" applyAlignment="1">
      <alignment horizontal="center" vertical="center" wrapText="1"/>
    </xf>
    <xf numFmtId="0" fontId="10" fillId="16" borderId="35" xfId="0" applyFont="1" applyFill="1" applyBorder="1" applyAlignment="1">
      <alignment horizontal="center" vertical="center" wrapText="1"/>
    </xf>
    <xf numFmtId="9" fontId="17" fillId="16" borderId="35" xfId="0" applyNumberFormat="1" applyFont="1" applyFill="1" applyBorder="1" applyAlignment="1">
      <alignment horizontal="center" vertical="center" wrapText="1"/>
    </xf>
    <xf numFmtId="0" fontId="10" fillId="18" borderId="11" xfId="0" applyFont="1" applyFill="1" applyBorder="1" applyAlignment="1">
      <alignment horizontal="center" vertical="top" wrapText="1"/>
    </xf>
    <xf numFmtId="0" fontId="8" fillId="19" borderId="35" xfId="0" applyFont="1" applyFill="1" applyBorder="1" applyAlignment="1">
      <alignment horizontal="center" vertical="center" wrapText="1"/>
    </xf>
    <xf numFmtId="0" fontId="10" fillId="19" borderId="36" xfId="0" applyFont="1" applyFill="1" applyBorder="1" applyAlignment="1">
      <alignment horizontal="center" vertical="center" wrapText="1"/>
    </xf>
    <xf numFmtId="0" fontId="10" fillId="19" borderId="35" xfId="0" applyFont="1" applyFill="1" applyBorder="1" applyAlignment="1">
      <alignment horizontal="center" vertical="center" wrapText="1"/>
    </xf>
    <xf numFmtId="0" fontId="10" fillId="19" borderId="22" xfId="0" applyFont="1" applyFill="1" applyBorder="1" applyAlignment="1">
      <alignment horizontal="center" vertical="center" wrapText="1"/>
    </xf>
    <xf numFmtId="0" fontId="10" fillId="20" borderId="12" xfId="0" applyFont="1" applyFill="1" applyBorder="1" applyAlignment="1">
      <alignment horizontal="center" vertical="center" wrapText="1"/>
    </xf>
    <xf numFmtId="1" fontId="17" fillId="19" borderId="35" xfId="1" applyNumberFormat="1" applyFont="1" applyFill="1" applyBorder="1" applyAlignment="1">
      <alignment horizontal="center" vertical="center" wrapText="1"/>
    </xf>
    <xf numFmtId="1" fontId="10" fillId="19" borderId="35" xfId="1" applyNumberFormat="1" applyFont="1" applyFill="1" applyBorder="1" applyAlignment="1">
      <alignment horizontal="center" vertical="center" wrapText="1"/>
    </xf>
    <xf numFmtId="0" fontId="17" fillId="19" borderId="35" xfId="1" applyNumberFormat="1" applyFont="1" applyFill="1" applyBorder="1" applyAlignment="1">
      <alignment horizontal="center" vertical="center" wrapText="1"/>
    </xf>
    <xf numFmtId="0" fontId="10" fillId="20" borderId="12" xfId="0" applyFont="1" applyFill="1" applyBorder="1" applyAlignment="1">
      <alignment vertical="center" wrapText="1"/>
    </xf>
    <xf numFmtId="0" fontId="10" fillId="20" borderId="12" xfId="0" applyFont="1" applyFill="1" applyBorder="1" applyAlignment="1">
      <alignment vertical="top" wrapText="1"/>
    </xf>
    <xf numFmtId="0" fontId="10" fillId="21" borderId="11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vertical="center" wrapText="1"/>
    </xf>
    <xf numFmtId="0" fontId="10" fillId="11" borderId="11" xfId="0" applyFont="1" applyFill="1" applyBorder="1" applyAlignment="1">
      <alignment vertical="top" wrapText="1"/>
    </xf>
    <xf numFmtId="0" fontId="8" fillId="14" borderId="0" xfId="0" applyFont="1" applyFill="1" applyBorder="1" applyAlignment="1">
      <alignment horizontal="center" vertical="top" wrapText="1"/>
    </xf>
    <xf numFmtId="0" fontId="8" fillId="14" borderId="12" xfId="0" applyFont="1" applyFill="1" applyBorder="1" applyAlignment="1">
      <alignment horizontal="center" vertical="top" wrapText="1"/>
    </xf>
    <xf numFmtId="0" fontId="8" fillId="14" borderId="32" xfId="0" applyFont="1" applyFill="1" applyBorder="1" applyAlignment="1">
      <alignment vertical="center" wrapText="1"/>
    </xf>
    <xf numFmtId="0" fontId="10" fillId="14" borderId="32" xfId="0" applyFont="1" applyFill="1" applyBorder="1" applyAlignment="1">
      <alignment horizontal="center" vertical="center" wrapText="1"/>
    </xf>
    <xf numFmtId="0" fontId="10" fillId="14" borderId="12" xfId="0" applyFont="1" applyFill="1" applyBorder="1" applyAlignment="1">
      <alignment horizontal="center" vertical="center" wrapText="1"/>
    </xf>
    <xf numFmtId="0" fontId="26" fillId="15" borderId="12" xfId="0" applyFont="1" applyFill="1" applyBorder="1" applyAlignment="1">
      <alignment horizontal="center" vertical="center" wrapText="1"/>
    </xf>
    <xf numFmtId="0" fontId="10" fillId="14" borderId="12" xfId="0" applyFont="1" applyFill="1" applyBorder="1" applyAlignment="1">
      <alignment vertical="center" wrapText="1"/>
    </xf>
    <xf numFmtId="0" fontId="10" fillId="14" borderId="11" xfId="0" applyFont="1" applyFill="1" applyBorder="1" applyAlignment="1">
      <alignment vertical="top" wrapText="1"/>
    </xf>
    <xf numFmtId="0" fontId="8" fillId="14" borderId="16" xfId="0" applyFont="1" applyFill="1" applyBorder="1" applyAlignment="1">
      <alignment vertical="center" wrapText="1"/>
    </xf>
    <xf numFmtId="0" fontId="10" fillId="14" borderId="16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top" wrapText="1"/>
    </xf>
    <xf numFmtId="0" fontId="8" fillId="16" borderId="12" xfId="0" applyFont="1" applyFill="1" applyBorder="1" applyAlignment="1">
      <alignment horizontal="center" vertical="top" wrapText="1"/>
    </xf>
    <xf numFmtId="0" fontId="8" fillId="16" borderId="32" xfId="0" applyFont="1" applyFill="1" applyBorder="1" applyAlignment="1">
      <alignment vertical="center" wrapText="1"/>
    </xf>
    <xf numFmtId="0" fontId="10" fillId="16" borderId="12" xfId="0" applyFont="1" applyFill="1" applyBorder="1" applyAlignment="1">
      <alignment horizontal="center" vertical="center" wrapText="1"/>
    </xf>
    <xf numFmtId="0" fontId="10" fillId="16" borderId="12" xfId="0" applyFont="1" applyFill="1" applyBorder="1" applyAlignment="1">
      <alignment horizontal="left" vertical="center" wrapText="1"/>
    </xf>
    <xf numFmtId="0" fontId="10" fillId="16" borderId="11" xfId="0" applyFont="1" applyFill="1" applyBorder="1" applyAlignment="1">
      <alignment horizontal="left" vertical="top" wrapText="1"/>
    </xf>
    <xf numFmtId="0" fontId="8" fillId="16" borderId="16" xfId="0" applyFont="1" applyFill="1" applyBorder="1" applyAlignment="1">
      <alignment vertical="center" wrapText="1"/>
    </xf>
    <xf numFmtId="0" fontId="10" fillId="16" borderId="12" xfId="0" applyFont="1" applyFill="1" applyBorder="1" applyAlignment="1">
      <alignment horizontal="center" vertical="top" wrapText="1"/>
    </xf>
    <xf numFmtId="0" fontId="8" fillId="16" borderId="11" xfId="0" applyFont="1" applyFill="1" applyBorder="1" applyAlignment="1">
      <alignment horizontal="left" vertical="center" wrapText="1"/>
    </xf>
    <xf numFmtId="0" fontId="10" fillId="22" borderId="11" xfId="0" applyFont="1" applyFill="1" applyBorder="1" applyAlignment="1">
      <alignment vertical="center" wrapText="1"/>
    </xf>
    <xf numFmtId="0" fontId="10" fillId="22" borderId="12" xfId="0" applyFont="1" applyFill="1" applyBorder="1" applyAlignment="1">
      <alignment vertical="center" wrapText="1"/>
    </xf>
    <xf numFmtId="0" fontId="8" fillId="22" borderId="32" xfId="0" applyFont="1" applyFill="1" applyBorder="1" applyAlignment="1">
      <alignment vertical="center" wrapText="1"/>
    </xf>
    <xf numFmtId="0" fontId="10" fillId="22" borderId="12" xfId="0" applyFont="1" applyFill="1" applyBorder="1" applyAlignment="1">
      <alignment horizontal="center" vertical="center" wrapText="1"/>
    </xf>
    <xf numFmtId="0" fontId="8" fillId="22" borderId="0" xfId="0" applyFont="1" applyFill="1" applyBorder="1" applyAlignment="1">
      <alignment horizontal="left" vertical="center" wrapText="1"/>
    </xf>
    <xf numFmtId="0" fontId="8" fillId="22" borderId="12" xfId="0" applyFont="1" applyFill="1" applyBorder="1" applyAlignment="1">
      <alignment vertical="center" wrapText="1"/>
    </xf>
    <xf numFmtId="0" fontId="10" fillId="22" borderId="12" xfId="0" applyFont="1" applyFill="1" applyBorder="1" applyAlignment="1">
      <alignment horizontal="center" vertical="top" wrapText="1"/>
    </xf>
    <xf numFmtId="0" fontId="8" fillId="22" borderId="11" xfId="0" applyFont="1" applyFill="1" applyBorder="1" applyAlignment="1">
      <alignment vertical="center" wrapText="1"/>
    </xf>
    <xf numFmtId="0" fontId="6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8" fillId="2" borderId="0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31" fillId="12" borderId="43" xfId="3" applyFont="1" applyFill="1" applyBorder="1" applyAlignment="1" applyProtection="1">
      <alignment horizontal="center" vertical="center"/>
      <protection locked="0"/>
    </xf>
    <xf numFmtId="0" fontId="31" fillId="17" borderId="43" xfId="3" applyFont="1" applyFill="1" applyBorder="1" applyAlignment="1" applyProtection="1">
      <alignment horizontal="center" vertical="center"/>
      <protection locked="0"/>
    </xf>
    <xf numFmtId="0" fontId="31" fillId="23" borderId="43" xfId="3" applyFont="1" applyFill="1" applyBorder="1" applyAlignment="1" applyProtection="1">
      <alignment horizontal="center" vertical="center"/>
      <protection locked="0"/>
    </xf>
    <xf numFmtId="0" fontId="31" fillId="24" borderId="43" xfId="3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30" fillId="0" borderId="42" xfId="2" applyFont="1" applyFill="1" applyBorder="1" applyAlignment="1">
      <alignment horizontal="center" vertical="center" wrapText="1"/>
    </xf>
    <xf numFmtId="0" fontId="30" fillId="0" borderId="44" xfId="2" applyFont="1" applyFill="1" applyBorder="1" applyAlignment="1">
      <alignment horizontal="center" vertical="center" wrapText="1"/>
    </xf>
    <xf numFmtId="0" fontId="30" fillId="0" borderId="45" xfId="2" applyFont="1" applyFill="1" applyBorder="1" applyAlignment="1">
      <alignment horizontal="center" vertical="center" wrapText="1"/>
    </xf>
    <xf numFmtId="0" fontId="8" fillId="22" borderId="1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16" borderId="39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 wrapText="1"/>
    </xf>
    <xf numFmtId="0" fontId="8" fillId="16" borderId="37" xfId="0" applyFont="1" applyFill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left" vertical="center" wrapText="1"/>
    </xf>
    <xf numFmtId="0" fontId="8" fillId="22" borderId="4" xfId="0" applyFont="1" applyFill="1" applyBorder="1" applyAlignment="1">
      <alignment horizontal="center" vertical="center" wrapText="1"/>
    </xf>
    <xf numFmtId="0" fontId="8" fillId="22" borderId="0" xfId="0" applyFont="1" applyFill="1" applyBorder="1" applyAlignment="1">
      <alignment horizontal="center" vertical="center" wrapText="1"/>
    </xf>
    <xf numFmtId="0" fontId="8" fillId="22" borderId="37" xfId="0" applyFont="1" applyFill="1" applyBorder="1" applyAlignment="1">
      <alignment horizontal="center" vertical="center" wrapText="1"/>
    </xf>
    <xf numFmtId="0" fontId="8" fillId="22" borderId="3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left" vertical="center" wrapText="1"/>
    </xf>
    <xf numFmtId="0" fontId="8" fillId="14" borderId="23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8" fillId="14" borderId="38" xfId="0" applyFont="1" applyFill="1" applyBorder="1" applyAlignment="1">
      <alignment horizontal="center" vertical="center" wrapText="1"/>
    </xf>
    <xf numFmtId="0" fontId="8" fillId="14" borderId="39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37" xfId="0" applyFont="1" applyFill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left" vertical="center" wrapText="1"/>
    </xf>
    <xf numFmtId="0" fontId="8" fillId="14" borderId="40" xfId="0" applyFont="1" applyFill="1" applyBorder="1" applyAlignment="1">
      <alignment horizontal="left" vertical="center" wrapText="1"/>
    </xf>
    <xf numFmtId="0" fontId="8" fillId="14" borderId="16" xfId="0" applyFont="1" applyFill="1" applyBorder="1" applyAlignment="1">
      <alignment horizontal="left" vertical="center" wrapText="1"/>
    </xf>
    <xf numFmtId="0" fontId="8" fillId="14" borderId="20" xfId="0" applyFont="1" applyFill="1" applyBorder="1" applyAlignment="1">
      <alignment horizontal="left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21" xfId="0" applyFont="1" applyFill="1" applyBorder="1" applyAlignment="1">
      <alignment horizontal="center" vertical="center" wrapText="1"/>
    </xf>
    <xf numFmtId="0" fontId="8" fillId="14" borderId="35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 wrapText="1"/>
    </xf>
    <xf numFmtId="0" fontId="8" fillId="16" borderId="35" xfId="0" applyFont="1" applyFill="1" applyBorder="1" applyAlignment="1">
      <alignment horizontal="center" vertical="center" wrapText="1"/>
    </xf>
    <xf numFmtId="0" fontId="8" fillId="16" borderId="21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3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/>
    </xf>
    <xf numFmtId="0" fontId="14" fillId="7" borderId="29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</cellXfs>
  <cellStyles count="4">
    <cellStyle name="Normal" xfId="0" builtinId="0"/>
    <cellStyle name="Normal 2 2 2" xfId="2"/>
    <cellStyle name="Normal 4 7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730260</xdr:colOff>
      <xdr:row>58</xdr:row>
      <xdr:rowOff>0</xdr:rowOff>
    </xdr:from>
    <xdr:to>
      <xdr:col>18</xdr:col>
      <xdr:colOff>3021783</xdr:colOff>
      <xdr:row>59</xdr:row>
      <xdr:rowOff>65802</xdr:rowOff>
    </xdr:to>
    <xdr:sp macro="" textlink="">
      <xdr:nvSpPr>
        <xdr:cNvPr id="2" name="CustomShape 1"/>
        <xdr:cNvSpPr/>
      </xdr:nvSpPr>
      <xdr:spPr>
        <a:xfrm>
          <a:off x="39658935" y="79600425"/>
          <a:ext cx="2291523" cy="513477"/>
        </a:xfrm>
        <a:prstGeom prst="roundRect">
          <a:avLst>
            <a:gd name="adj" fmla="val 16667"/>
          </a:avLst>
        </a:prstGeom>
        <a:noFill/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/>
      </xdr:style>
      <xdr:txBody>
        <a:bodyPr lIns="90000" tIns="45000" rIns="90000" bIns="45000" anchor="ctr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3300"/>
              </a:solidFill>
              <a:latin typeface="Calibri" panose="020F0502020204030204"/>
            </a:rPr>
            <a:t>REGRESAR A PRESENTACIÓN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Inicio%20actividades%20DIF%20Gdl%2016%20enero%202020/MIR%20%20DIF%20GDL%202020/Formato%20MIR%20Inclusi&#243;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SA63"/>
  <sheetViews>
    <sheetView showGridLines="0" tabSelected="1" zoomScale="30" zoomScaleNormal="30" zoomScaleSheetLayoutView="13" workbookViewId="0">
      <selection activeCell="U43" sqref="U43"/>
    </sheetView>
  </sheetViews>
  <sheetFormatPr baseColWidth="10" defaultColWidth="8.7109375" defaultRowHeight="15"/>
  <cols>
    <col min="1" max="1" width="2.28515625" style="5" customWidth="1"/>
    <col min="2" max="2" width="27.28515625" style="5" customWidth="1"/>
    <col min="3" max="3" width="39.28515625" style="5" customWidth="1"/>
    <col min="4" max="4" width="55" style="5" customWidth="1"/>
    <col min="5" max="5" width="25.28515625" style="5" customWidth="1"/>
    <col min="6" max="6" width="35.5703125" style="5" customWidth="1"/>
    <col min="7" max="7" width="30.7109375" style="5" customWidth="1"/>
    <col min="8" max="8" width="33.7109375" style="5" customWidth="1"/>
    <col min="9" max="9" width="60.28515625" style="5" customWidth="1"/>
    <col min="10" max="10" width="28" style="5" customWidth="1"/>
    <col min="11" max="12" width="23.28515625" style="5" customWidth="1"/>
    <col min="13" max="13" width="34.28515625" style="5" customWidth="1"/>
    <col min="14" max="14" width="23.42578125" style="5" customWidth="1"/>
    <col min="15" max="15" width="35.7109375" style="5" customWidth="1"/>
    <col min="16" max="16" width="32.7109375" style="5" customWidth="1"/>
    <col min="17" max="17" width="33.7109375" style="5" customWidth="1"/>
    <col min="18" max="18" width="40" style="5" customWidth="1"/>
    <col min="19" max="19" width="54.5703125" style="5" customWidth="1"/>
    <col min="20" max="20" width="50.7109375" style="5" customWidth="1"/>
    <col min="21" max="21" width="112.28515625" style="5" customWidth="1"/>
    <col min="22" max="22" width="73.42578125" style="5" customWidth="1"/>
    <col min="23" max="23" width="63.42578125" style="5" customWidth="1"/>
    <col min="24" max="24" width="63.85546875" style="5" customWidth="1"/>
    <col min="25" max="25" width="57.28515625" style="5" customWidth="1"/>
    <col min="26" max="26" width="48.28515625" style="5" customWidth="1"/>
    <col min="27" max="30" width="52.140625" style="5" customWidth="1"/>
    <col min="31" max="32" width="8.7109375" style="5" customWidth="1"/>
    <col min="33" max="16384" width="8.7109375" style="5"/>
  </cols>
  <sheetData>
    <row r="1" spans="1:21" ht="25.15" customHeight="1" thickBot="1">
      <c r="A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4"/>
    </row>
    <row r="2" spans="1:21" ht="34.5" customHeight="1" thickBot="1">
      <c r="A2"/>
      <c r="B2" s="244" t="s">
        <v>0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6"/>
      <c r="U2" s="6"/>
    </row>
    <row r="3" spans="1:21" ht="57.6" customHeight="1" thickBot="1">
      <c r="A3"/>
      <c r="B3" s="247" t="s">
        <v>1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9"/>
      <c r="U3" s="7"/>
    </row>
    <row r="4" spans="1:21" ht="57.6" customHeight="1">
      <c r="A4"/>
      <c r="B4" s="250" t="s">
        <v>2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8"/>
    </row>
    <row r="5" spans="1:21" ht="57.6" customHeight="1">
      <c r="A5"/>
      <c r="B5" s="251" t="s">
        <v>3</v>
      </c>
      <c r="C5" s="252"/>
      <c r="D5" s="252"/>
      <c r="E5" s="252"/>
      <c r="F5" s="253"/>
      <c r="G5" s="254" t="s">
        <v>4</v>
      </c>
      <c r="H5" s="252"/>
      <c r="I5" s="252"/>
      <c r="J5" s="252"/>
      <c r="K5" s="252"/>
      <c r="L5" s="253"/>
      <c r="M5" s="9" t="s">
        <v>5</v>
      </c>
      <c r="N5" s="255" t="s">
        <v>6</v>
      </c>
      <c r="O5" s="256"/>
      <c r="P5" s="256"/>
      <c r="Q5" s="256"/>
      <c r="R5" s="256"/>
      <c r="S5" s="256"/>
      <c r="T5" s="257"/>
      <c r="U5" s="10"/>
    </row>
    <row r="6" spans="1:21" ht="57.6" customHeight="1">
      <c r="A6"/>
      <c r="B6" s="235" t="s">
        <v>7</v>
      </c>
      <c r="C6" s="236"/>
      <c r="D6" s="236"/>
      <c r="E6" s="236"/>
      <c r="F6" s="237"/>
      <c r="G6" s="238" t="s">
        <v>8</v>
      </c>
      <c r="H6" s="238"/>
      <c r="I6" s="238"/>
      <c r="J6" s="238"/>
      <c r="K6" s="238"/>
      <c r="L6" s="238"/>
      <c r="M6" s="11">
        <v>2021</v>
      </c>
      <c r="N6" s="239"/>
      <c r="O6" s="240"/>
      <c r="P6" s="240"/>
      <c r="Q6" s="240"/>
      <c r="R6" s="240"/>
      <c r="S6" s="240"/>
      <c r="T6" s="241"/>
      <c r="U6" s="12"/>
    </row>
    <row r="7" spans="1:21" ht="57.6" customHeight="1">
      <c r="A7"/>
      <c r="B7" s="242" t="s">
        <v>9</v>
      </c>
      <c r="C7" s="242"/>
      <c r="D7" s="242"/>
      <c r="E7" s="242"/>
      <c r="F7" s="242"/>
      <c r="G7" s="242" t="s">
        <v>10</v>
      </c>
      <c r="H7" s="242"/>
      <c r="I7" s="242"/>
      <c r="J7" s="242"/>
      <c r="K7" s="242"/>
      <c r="L7" s="242"/>
      <c r="M7" s="243" t="s">
        <v>11</v>
      </c>
      <c r="N7" s="243"/>
      <c r="O7" s="243"/>
      <c r="P7" s="243"/>
      <c r="Q7" s="243"/>
      <c r="R7" s="243"/>
      <c r="S7" s="243"/>
      <c r="T7" s="243"/>
      <c r="U7" s="10"/>
    </row>
    <row r="8" spans="1:21" ht="57.6" customHeight="1" thickBot="1">
      <c r="A8"/>
      <c r="B8" s="13"/>
      <c r="C8" s="14"/>
      <c r="D8" s="14"/>
      <c r="E8" s="14"/>
      <c r="F8" s="15"/>
      <c r="G8" s="221"/>
      <c r="H8" s="222"/>
      <c r="I8" s="222"/>
      <c r="J8" s="222"/>
      <c r="K8" s="222"/>
      <c r="L8" s="223"/>
      <c r="M8" s="224"/>
      <c r="N8" s="225"/>
      <c r="O8" s="225"/>
      <c r="P8" s="225"/>
      <c r="Q8" s="225"/>
      <c r="R8" s="225"/>
      <c r="S8" s="225"/>
      <c r="T8" s="226"/>
      <c r="U8" s="16"/>
    </row>
    <row r="9" spans="1:21" ht="57.6" customHeight="1">
      <c r="A9"/>
      <c r="B9" s="227" t="s">
        <v>12</v>
      </c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8"/>
    </row>
    <row r="10" spans="1:21" ht="57.6" customHeight="1">
      <c r="A10"/>
      <c r="B10" s="228" t="s">
        <v>13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8"/>
    </row>
    <row r="11" spans="1:21" ht="57.6" customHeight="1">
      <c r="A11"/>
      <c r="B11" s="229" t="s">
        <v>14</v>
      </c>
      <c r="C11" s="230"/>
      <c r="D11" s="230"/>
      <c r="E11" s="231"/>
      <c r="F11" s="232" t="s">
        <v>15</v>
      </c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4"/>
      <c r="U11" s="17"/>
    </row>
    <row r="12" spans="1:21" ht="57.6" customHeight="1" thickBot="1">
      <c r="A12"/>
      <c r="B12" s="213" t="s">
        <v>16</v>
      </c>
      <c r="C12" s="214"/>
      <c r="D12" s="214"/>
      <c r="E12" s="215"/>
      <c r="F12" s="216" t="s">
        <v>17</v>
      </c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8"/>
      <c r="U12" s="17"/>
    </row>
    <row r="13" spans="1:21" ht="57.6" customHeight="1">
      <c r="A13"/>
      <c r="B13" s="219" t="s">
        <v>12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8"/>
    </row>
    <row r="14" spans="1:21" ht="57.6" customHeight="1">
      <c r="A14"/>
      <c r="B14" s="220" t="s">
        <v>18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8"/>
    </row>
    <row r="15" spans="1:21" ht="57.6" customHeight="1">
      <c r="A15"/>
      <c r="B15" s="201" t="s">
        <v>14</v>
      </c>
      <c r="C15" s="201"/>
      <c r="D15" s="201"/>
      <c r="E15" s="201"/>
      <c r="F15" s="198" t="s">
        <v>19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200"/>
      <c r="U15" s="17"/>
    </row>
    <row r="16" spans="1:21" ht="146.65" customHeight="1">
      <c r="A16"/>
      <c r="B16" s="201" t="s">
        <v>16</v>
      </c>
      <c r="C16" s="201"/>
      <c r="D16" s="201"/>
      <c r="E16" s="201"/>
      <c r="F16" s="202" t="s">
        <v>20</v>
      </c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4"/>
      <c r="U16" s="18"/>
    </row>
    <row r="17" spans="1:14691" ht="98.65" customHeight="1" thickBot="1">
      <c r="A17"/>
      <c r="B17" s="205" t="s">
        <v>21</v>
      </c>
      <c r="C17" s="206"/>
      <c r="D17" s="206"/>
      <c r="E17" s="207"/>
      <c r="F17" s="208" t="s">
        <v>22</v>
      </c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10"/>
      <c r="U17" s="18"/>
    </row>
    <row r="18" spans="1:14691" ht="57.6" customHeight="1">
      <c r="A18"/>
      <c r="B18" s="211" t="s">
        <v>12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8"/>
    </row>
    <row r="19" spans="1:14691" ht="57.6" customHeight="1">
      <c r="A19"/>
      <c r="B19" s="212" t="s">
        <v>23</v>
      </c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8"/>
    </row>
    <row r="20" spans="1:14691" ht="57.6" customHeight="1">
      <c r="A20"/>
      <c r="B20" s="195" t="s">
        <v>14</v>
      </c>
      <c r="C20" s="196"/>
      <c r="D20" s="196"/>
      <c r="E20" s="197"/>
      <c r="F20" s="198" t="s">
        <v>24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200"/>
      <c r="U20" s="17"/>
    </row>
    <row r="21" spans="1:14691" ht="57.6" customHeight="1">
      <c r="A21"/>
      <c r="B21" s="195" t="s">
        <v>16</v>
      </c>
      <c r="C21" s="196"/>
      <c r="D21" s="196"/>
      <c r="E21" s="197"/>
      <c r="F21" s="198" t="s">
        <v>25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200"/>
      <c r="U21" s="17"/>
    </row>
    <row r="22" spans="1:14691" ht="57.6" customHeight="1">
      <c r="A22"/>
      <c r="B22" s="195" t="s">
        <v>26</v>
      </c>
      <c r="C22" s="196"/>
      <c r="D22" s="196"/>
      <c r="E22" s="197"/>
      <c r="F22" s="19" t="s">
        <v>27</v>
      </c>
      <c r="G22" s="19" t="s">
        <v>28</v>
      </c>
      <c r="H22" s="19" t="s">
        <v>29</v>
      </c>
      <c r="I22" s="19" t="s">
        <v>30</v>
      </c>
      <c r="J22" s="20"/>
      <c r="K22" s="20"/>
      <c r="L22" s="20"/>
      <c r="M22" s="19"/>
      <c r="N22" s="19"/>
      <c r="O22" s="19"/>
      <c r="P22" s="20"/>
      <c r="Q22" s="19"/>
      <c r="R22" s="20"/>
      <c r="S22" s="20"/>
      <c r="T22" s="21"/>
      <c r="U22" s="22"/>
    </row>
    <row r="23" spans="1:14691" ht="57.6" customHeight="1" thickBot="1">
      <c r="A23"/>
      <c r="B23" s="195" t="s">
        <v>31</v>
      </c>
      <c r="C23" s="196"/>
      <c r="D23" s="196"/>
      <c r="E23" s="197"/>
      <c r="F23" s="23" t="s">
        <v>32</v>
      </c>
      <c r="G23" s="23" t="s">
        <v>33</v>
      </c>
      <c r="H23" s="23" t="s">
        <v>34</v>
      </c>
      <c r="I23" s="23" t="s">
        <v>35</v>
      </c>
      <c r="J23" s="23" t="s">
        <v>36</v>
      </c>
      <c r="K23" s="23" t="s">
        <v>37</v>
      </c>
      <c r="L23" s="23" t="s">
        <v>38</v>
      </c>
      <c r="M23" s="24" t="s">
        <v>39</v>
      </c>
      <c r="N23" s="24" t="s">
        <v>40</v>
      </c>
      <c r="O23" s="24"/>
      <c r="P23" s="24"/>
      <c r="Q23" s="20"/>
      <c r="R23" s="20"/>
      <c r="S23" s="20"/>
      <c r="T23" s="20"/>
      <c r="U23" s="25"/>
    </row>
    <row r="24" spans="1:14691" ht="24.75" customHeight="1" thickBot="1">
      <c r="A24"/>
      <c r="B24" s="26"/>
      <c r="C24" s="26"/>
      <c r="D24" s="26"/>
      <c r="E24" s="26"/>
      <c r="F24" s="26"/>
      <c r="G24" s="27"/>
      <c r="H24" s="27"/>
      <c r="I24" s="27"/>
      <c r="J24" s="27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9"/>
    </row>
    <row r="25" spans="1:14691" s="30" customFormat="1" ht="27" customHeight="1" thickBot="1">
      <c r="B25" s="187" t="s">
        <v>41</v>
      </c>
      <c r="C25" s="187"/>
      <c r="D25" s="187"/>
      <c r="E25" s="188" t="s">
        <v>42</v>
      </c>
      <c r="F25" s="188" t="s">
        <v>43</v>
      </c>
      <c r="G25" s="191" t="s">
        <v>44</v>
      </c>
      <c r="H25" s="191"/>
      <c r="I25" s="191"/>
      <c r="J25" s="191"/>
      <c r="K25" s="191"/>
      <c r="L25" s="191"/>
      <c r="M25" s="192" t="s">
        <v>45</v>
      </c>
      <c r="N25" s="193"/>
      <c r="O25" s="192" t="s">
        <v>46</v>
      </c>
      <c r="P25" s="194"/>
      <c r="Q25" s="193"/>
      <c r="R25" s="183" t="s">
        <v>47</v>
      </c>
      <c r="S25" s="183" t="s">
        <v>48</v>
      </c>
      <c r="T25" s="183" t="s">
        <v>49</v>
      </c>
      <c r="U25" s="185" t="s">
        <v>50</v>
      </c>
      <c r="V25" s="178" t="s">
        <v>51</v>
      </c>
      <c r="W25" s="178" t="s">
        <v>52</v>
      </c>
      <c r="X25" s="178" t="s">
        <v>53</v>
      </c>
      <c r="Y25" s="178" t="s">
        <v>54</v>
      </c>
      <c r="Z25" s="178" t="s">
        <v>55</v>
      </c>
      <c r="AA25" s="178" t="s">
        <v>56</v>
      </c>
      <c r="AB25" s="178" t="s">
        <v>57</v>
      </c>
      <c r="AC25" s="178" t="s">
        <v>58</v>
      </c>
      <c r="AD25" s="178" t="s">
        <v>59</v>
      </c>
      <c r="AE25" s="178" t="s">
        <v>60</v>
      </c>
      <c r="AF25" s="178" t="s">
        <v>60</v>
      </c>
      <c r="AG25" s="178" t="s">
        <v>60</v>
      </c>
      <c r="AH25" s="178" t="s">
        <v>60</v>
      </c>
      <c r="AI25" s="178" t="s">
        <v>60</v>
      </c>
      <c r="AJ25" s="178" t="s">
        <v>60</v>
      </c>
      <c r="AK25" s="178" t="s">
        <v>60</v>
      </c>
      <c r="AL25" s="178" t="s">
        <v>60</v>
      </c>
      <c r="AM25" s="178" t="s">
        <v>60</v>
      </c>
      <c r="AN25" s="178" t="s">
        <v>60</v>
      </c>
      <c r="AO25" s="178" t="s">
        <v>60</v>
      </c>
      <c r="AP25" s="178" t="s">
        <v>60</v>
      </c>
      <c r="AQ25" s="178" t="s">
        <v>60</v>
      </c>
      <c r="AR25" s="178" t="s">
        <v>60</v>
      </c>
      <c r="AS25" s="178" t="s">
        <v>60</v>
      </c>
      <c r="AT25" s="178" t="s">
        <v>60</v>
      </c>
      <c r="AU25" s="178" t="s">
        <v>60</v>
      </c>
      <c r="AV25" s="178" t="s">
        <v>60</v>
      </c>
      <c r="AW25" s="178" t="s">
        <v>60</v>
      </c>
      <c r="AX25" s="178" t="s">
        <v>60</v>
      </c>
      <c r="AY25" s="178" t="s">
        <v>60</v>
      </c>
      <c r="AZ25" s="178" t="s">
        <v>60</v>
      </c>
      <c r="BA25" s="178" t="s">
        <v>60</v>
      </c>
      <c r="BB25" s="178" t="s">
        <v>60</v>
      </c>
      <c r="BC25" s="178" t="s">
        <v>60</v>
      </c>
      <c r="BD25" s="178" t="s">
        <v>60</v>
      </c>
      <c r="BE25" s="178" t="s">
        <v>60</v>
      </c>
      <c r="BF25" s="178" t="s">
        <v>60</v>
      </c>
      <c r="BG25" s="178" t="s">
        <v>60</v>
      </c>
      <c r="BH25" s="178" t="s">
        <v>60</v>
      </c>
      <c r="BI25" s="178" t="s">
        <v>60</v>
      </c>
      <c r="BJ25" s="178" t="s">
        <v>60</v>
      </c>
      <c r="BK25" s="178" t="s">
        <v>60</v>
      </c>
      <c r="BL25" s="178" t="s">
        <v>60</v>
      </c>
      <c r="BM25" s="178" t="s">
        <v>60</v>
      </c>
      <c r="BN25" s="178" t="s">
        <v>60</v>
      </c>
      <c r="BO25" s="178" t="s">
        <v>60</v>
      </c>
      <c r="BP25" s="178" t="s">
        <v>60</v>
      </c>
      <c r="BQ25" s="178" t="s">
        <v>60</v>
      </c>
      <c r="BR25" s="178" t="s">
        <v>60</v>
      </c>
      <c r="BS25" s="178" t="s">
        <v>60</v>
      </c>
      <c r="BT25" s="178" t="s">
        <v>60</v>
      </c>
      <c r="BU25" s="178" t="s">
        <v>60</v>
      </c>
      <c r="BV25" s="178" t="s">
        <v>60</v>
      </c>
      <c r="BW25" s="178" t="s">
        <v>60</v>
      </c>
      <c r="BX25" s="178" t="s">
        <v>60</v>
      </c>
      <c r="BY25" s="178" t="s">
        <v>60</v>
      </c>
      <c r="BZ25" s="178" t="s">
        <v>60</v>
      </c>
      <c r="CA25" s="178" t="s">
        <v>60</v>
      </c>
      <c r="CB25" s="178" t="s">
        <v>60</v>
      </c>
      <c r="CC25" s="178" t="s">
        <v>60</v>
      </c>
      <c r="CD25" s="178" t="s">
        <v>60</v>
      </c>
      <c r="CE25" s="178" t="s">
        <v>60</v>
      </c>
      <c r="CF25" s="178" t="s">
        <v>60</v>
      </c>
      <c r="CG25" s="178" t="s">
        <v>60</v>
      </c>
      <c r="CH25" s="178" t="s">
        <v>60</v>
      </c>
      <c r="CI25" s="178" t="s">
        <v>60</v>
      </c>
      <c r="CJ25" s="178" t="s">
        <v>60</v>
      </c>
      <c r="CK25" s="178" t="s">
        <v>60</v>
      </c>
      <c r="CL25" s="178" t="s">
        <v>60</v>
      </c>
      <c r="CM25" s="178" t="s">
        <v>60</v>
      </c>
      <c r="CN25" s="178" t="s">
        <v>60</v>
      </c>
      <c r="CO25" s="178" t="s">
        <v>60</v>
      </c>
      <c r="CP25" s="178" t="s">
        <v>60</v>
      </c>
      <c r="CQ25" s="178" t="s">
        <v>60</v>
      </c>
      <c r="CR25" s="178" t="s">
        <v>60</v>
      </c>
      <c r="CS25" s="178" t="s">
        <v>60</v>
      </c>
      <c r="CT25" s="178" t="s">
        <v>60</v>
      </c>
      <c r="CU25" s="178" t="s">
        <v>60</v>
      </c>
      <c r="CV25" s="178" t="s">
        <v>60</v>
      </c>
      <c r="CW25" s="178" t="s">
        <v>60</v>
      </c>
      <c r="CX25" s="178" t="s">
        <v>60</v>
      </c>
      <c r="CY25" s="178" t="s">
        <v>60</v>
      </c>
      <c r="CZ25" s="178" t="s">
        <v>60</v>
      </c>
      <c r="DA25" s="178" t="s">
        <v>60</v>
      </c>
      <c r="DB25" s="178" t="s">
        <v>60</v>
      </c>
      <c r="DC25" s="178" t="s">
        <v>60</v>
      </c>
      <c r="DD25" s="178" t="s">
        <v>60</v>
      </c>
      <c r="DE25" s="178" t="s">
        <v>60</v>
      </c>
      <c r="DF25" s="178" t="s">
        <v>60</v>
      </c>
      <c r="DG25" s="178" t="s">
        <v>60</v>
      </c>
      <c r="DH25" s="178" t="s">
        <v>60</v>
      </c>
      <c r="DI25" s="178" t="s">
        <v>60</v>
      </c>
      <c r="DJ25" s="178" t="s">
        <v>60</v>
      </c>
      <c r="DK25" s="178" t="s">
        <v>60</v>
      </c>
      <c r="DL25" s="178" t="s">
        <v>60</v>
      </c>
      <c r="DM25" s="178" t="s">
        <v>60</v>
      </c>
      <c r="DN25" s="178" t="s">
        <v>60</v>
      </c>
      <c r="DO25" s="178" t="s">
        <v>60</v>
      </c>
      <c r="DP25" s="178" t="s">
        <v>60</v>
      </c>
      <c r="DQ25" s="178" t="s">
        <v>60</v>
      </c>
      <c r="DR25" s="178" t="s">
        <v>60</v>
      </c>
      <c r="DS25" s="178" t="s">
        <v>60</v>
      </c>
      <c r="DT25" s="178" t="s">
        <v>60</v>
      </c>
      <c r="DU25" s="178" t="s">
        <v>60</v>
      </c>
      <c r="DV25" s="178" t="s">
        <v>60</v>
      </c>
      <c r="DW25" s="178" t="s">
        <v>60</v>
      </c>
      <c r="DX25" s="178" t="s">
        <v>60</v>
      </c>
      <c r="DY25" s="178" t="s">
        <v>60</v>
      </c>
      <c r="DZ25" s="178" t="s">
        <v>60</v>
      </c>
      <c r="EA25" s="178" t="s">
        <v>60</v>
      </c>
      <c r="EB25" s="178" t="s">
        <v>60</v>
      </c>
      <c r="EC25" s="178" t="s">
        <v>60</v>
      </c>
      <c r="ED25" s="178" t="s">
        <v>60</v>
      </c>
      <c r="EE25" s="178" t="s">
        <v>60</v>
      </c>
      <c r="EF25" s="178" t="s">
        <v>60</v>
      </c>
      <c r="EG25" s="178" t="s">
        <v>60</v>
      </c>
      <c r="EH25" s="178" t="s">
        <v>60</v>
      </c>
      <c r="EI25" s="178" t="s">
        <v>60</v>
      </c>
      <c r="EJ25" s="178" t="s">
        <v>60</v>
      </c>
      <c r="EK25" s="178" t="s">
        <v>60</v>
      </c>
      <c r="EL25" s="178" t="s">
        <v>60</v>
      </c>
      <c r="EM25" s="178" t="s">
        <v>60</v>
      </c>
      <c r="EN25" s="178" t="s">
        <v>60</v>
      </c>
      <c r="EO25" s="178" t="s">
        <v>60</v>
      </c>
      <c r="EP25" s="178" t="s">
        <v>60</v>
      </c>
      <c r="EQ25" s="178" t="s">
        <v>60</v>
      </c>
      <c r="ER25" s="178" t="s">
        <v>60</v>
      </c>
      <c r="ES25" s="178" t="s">
        <v>60</v>
      </c>
      <c r="ET25" s="178" t="s">
        <v>60</v>
      </c>
      <c r="EU25" s="178" t="s">
        <v>60</v>
      </c>
      <c r="EV25" s="178" t="s">
        <v>60</v>
      </c>
      <c r="EW25" s="178" t="s">
        <v>60</v>
      </c>
      <c r="EX25" s="178" t="s">
        <v>60</v>
      </c>
      <c r="EY25" s="178" t="s">
        <v>60</v>
      </c>
      <c r="EZ25" s="178" t="s">
        <v>60</v>
      </c>
      <c r="FA25" s="178" t="s">
        <v>60</v>
      </c>
      <c r="FB25" s="178" t="s">
        <v>60</v>
      </c>
      <c r="FC25" s="178" t="s">
        <v>60</v>
      </c>
      <c r="FD25" s="178" t="s">
        <v>60</v>
      </c>
      <c r="FE25" s="178" t="s">
        <v>60</v>
      </c>
      <c r="FF25" s="178" t="s">
        <v>60</v>
      </c>
      <c r="FG25" s="178" t="s">
        <v>60</v>
      </c>
      <c r="FH25" s="178" t="s">
        <v>60</v>
      </c>
      <c r="FI25" s="178" t="s">
        <v>60</v>
      </c>
      <c r="FJ25" s="178" t="s">
        <v>60</v>
      </c>
      <c r="FK25" s="178" t="s">
        <v>60</v>
      </c>
      <c r="FL25" s="178" t="s">
        <v>60</v>
      </c>
      <c r="FM25" s="178" t="s">
        <v>60</v>
      </c>
      <c r="FN25" s="178" t="s">
        <v>60</v>
      </c>
      <c r="FO25" s="178" t="s">
        <v>60</v>
      </c>
      <c r="FP25" s="178" t="s">
        <v>60</v>
      </c>
      <c r="FQ25" s="178" t="s">
        <v>60</v>
      </c>
      <c r="FR25" s="178" t="s">
        <v>60</v>
      </c>
      <c r="FS25" s="178" t="s">
        <v>60</v>
      </c>
      <c r="FT25" s="178" t="s">
        <v>60</v>
      </c>
      <c r="FU25" s="178" t="s">
        <v>60</v>
      </c>
      <c r="FV25" s="178" t="s">
        <v>60</v>
      </c>
      <c r="FW25" s="178" t="s">
        <v>60</v>
      </c>
      <c r="FX25" s="178" t="s">
        <v>60</v>
      </c>
      <c r="FY25" s="178" t="s">
        <v>60</v>
      </c>
      <c r="FZ25" s="178" t="s">
        <v>60</v>
      </c>
      <c r="GA25" s="178" t="s">
        <v>60</v>
      </c>
      <c r="GB25" s="178" t="s">
        <v>60</v>
      </c>
      <c r="GC25" s="178" t="s">
        <v>60</v>
      </c>
      <c r="GD25" s="178" t="s">
        <v>60</v>
      </c>
      <c r="GE25" s="178" t="s">
        <v>60</v>
      </c>
      <c r="GF25" s="178" t="s">
        <v>60</v>
      </c>
      <c r="GG25" s="178" t="s">
        <v>60</v>
      </c>
      <c r="GH25" s="178" t="s">
        <v>60</v>
      </c>
      <c r="GI25" s="178" t="s">
        <v>60</v>
      </c>
      <c r="GJ25" s="178" t="s">
        <v>60</v>
      </c>
      <c r="GK25" s="178" t="s">
        <v>60</v>
      </c>
      <c r="GL25" s="178" t="s">
        <v>60</v>
      </c>
      <c r="GM25" s="178" t="s">
        <v>60</v>
      </c>
      <c r="GN25" s="178" t="s">
        <v>60</v>
      </c>
      <c r="GO25" s="178" t="s">
        <v>60</v>
      </c>
      <c r="GP25" s="178" t="s">
        <v>60</v>
      </c>
      <c r="GQ25" s="178" t="s">
        <v>60</v>
      </c>
      <c r="GR25" s="178" t="s">
        <v>60</v>
      </c>
      <c r="GS25" s="178" t="s">
        <v>60</v>
      </c>
      <c r="GT25" s="178" t="s">
        <v>60</v>
      </c>
      <c r="GU25" s="178" t="s">
        <v>60</v>
      </c>
      <c r="GV25" s="178" t="s">
        <v>60</v>
      </c>
      <c r="GW25" s="178" t="s">
        <v>60</v>
      </c>
      <c r="GX25" s="178" t="s">
        <v>60</v>
      </c>
      <c r="GY25" s="178" t="s">
        <v>60</v>
      </c>
      <c r="GZ25" s="178" t="s">
        <v>60</v>
      </c>
      <c r="HA25" s="178" t="s">
        <v>60</v>
      </c>
      <c r="HB25" s="178" t="s">
        <v>60</v>
      </c>
      <c r="HC25" s="178" t="s">
        <v>60</v>
      </c>
      <c r="HD25" s="178" t="s">
        <v>60</v>
      </c>
      <c r="HE25" s="178" t="s">
        <v>60</v>
      </c>
      <c r="HF25" s="178" t="s">
        <v>60</v>
      </c>
      <c r="HG25" s="178" t="s">
        <v>60</v>
      </c>
      <c r="HH25" s="178" t="s">
        <v>60</v>
      </c>
      <c r="HI25" s="178" t="s">
        <v>60</v>
      </c>
      <c r="HJ25" s="178" t="s">
        <v>60</v>
      </c>
      <c r="HK25" s="178" t="s">
        <v>60</v>
      </c>
      <c r="HL25" s="178" t="s">
        <v>60</v>
      </c>
      <c r="HM25" s="178" t="s">
        <v>60</v>
      </c>
      <c r="HN25" s="178" t="s">
        <v>60</v>
      </c>
      <c r="HO25" s="178" t="s">
        <v>60</v>
      </c>
      <c r="HP25" s="178" t="s">
        <v>60</v>
      </c>
      <c r="HQ25" s="178" t="s">
        <v>60</v>
      </c>
      <c r="HR25" s="178" t="s">
        <v>60</v>
      </c>
      <c r="HS25" s="178" t="s">
        <v>60</v>
      </c>
      <c r="HT25" s="178" t="s">
        <v>60</v>
      </c>
      <c r="HU25" s="178" t="s">
        <v>60</v>
      </c>
      <c r="HV25" s="178" t="s">
        <v>60</v>
      </c>
      <c r="HW25" s="178" t="s">
        <v>60</v>
      </c>
      <c r="HX25" s="178" t="s">
        <v>60</v>
      </c>
      <c r="HY25" s="178" t="s">
        <v>60</v>
      </c>
      <c r="HZ25" s="178" t="s">
        <v>60</v>
      </c>
      <c r="IA25" s="178" t="s">
        <v>60</v>
      </c>
      <c r="IB25" s="178" t="s">
        <v>60</v>
      </c>
      <c r="IC25" s="178" t="s">
        <v>60</v>
      </c>
      <c r="ID25" s="178" t="s">
        <v>60</v>
      </c>
      <c r="IE25" s="178" t="s">
        <v>60</v>
      </c>
      <c r="IF25" s="178" t="s">
        <v>60</v>
      </c>
      <c r="IG25" s="178" t="s">
        <v>60</v>
      </c>
      <c r="IH25" s="178" t="s">
        <v>60</v>
      </c>
      <c r="II25" s="178" t="s">
        <v>60</v>
      </c>
      <c r="IJ25" s="178" t="s">
        <v>60</v>
      </c>
      <c r="IK25" s="178" t="s">
        <v>60</v>
      </c>
      <c r="IL25" s="178" t="s">
        <v>60</v>
      </c>
      <c r="IM25" s="178" t="s">
        <v>60</v>
      </c>
      <c r="IN25" s="178" t="s">
        <v>60</v>
      </c>
      <c r="IO25" s="178" t="s">
        <v>60</v>
      </c>
      <c r="IP25" s="178" t="s">
        <v>60</v>
      </c>
      <c r="IQ25" s="178" t="s">
        <v>60</v>
      </c>
      <c r="IR25" s="178" t="s">
        <v>60</v>
      </c>
      <c r="IS25" s="178" t="s">
        <v>60</v>
      </c>
      <c r="IT25" s="178" t="s">
        <v>60</v>
      </c>
      <c r="IU25" s="178" t="s">
        <v>60</v>
      </c>
      <c r="IV25" s="178" t="s">
        <v>60</v>
      </c>
      <c r="IW25" s="178" t="s">
        <v>60</v>
      </c>
      <c r="IX25" s="178" t="s">
        <v>60</v>
      </c>
      <c r="IY25" s="178" t="s">
        <v>60</v>
      </c>
      <c r="IZ25" s="178" t="s">
        <v>60</v>
      </c>
      <c r="JA25" s="178" t="s">
        <v>60</v>
      </c>
      <c r="JB25" s="178" t="s">
        <v>60</v>
      </c>
      <c r="JC25" s="178" t="s">
        <v>60</v>
      </c>
      <c r="JD25" s="178" t="s">
        <v>60</v>
      </c>
      <c r="JE25" s="178" t="s">
        <v>60</v>
      </c>
      <c r="JF25" s="178" t="s">
        <v>60</v>
      </c>
      <c r="JG25" s="178" t="s">
        <v>60</v>
      </c>
      <c r="JH25" s="178" t="s">
        <v>60</v>
      </c>
      <c r="JI25" s="178" t="s">
        <v>60</v>
      </c>
      <c r="JJ25" s="178" t="s">
        <v>60</v>
      </c>
      <c r="JK25" s="178" t="s">
        <v>60</v>
      </c>
      <c r="JL25" s="178" t="s">
        <v>60</v>
      </c>
      <c r="JM25" s="178" t="s">
        <v>60</v>
      </c>
      <c r="JN25" s="178" t="s">
        <v>60</v>
      </c>
      <c r="JO25" s="178" t="s">
        <v>60</v>
      </c>
      <c r="JP25" s="178" t="s">
        <v>60</v>
      </c>
      <c r="JQ25" s="178" t="s">
        <v>60</v>
      </c>
      <c r="JR25" s="178" t="s">
        <v>60</v>
      </c>
      <c r="JS25" s="178" t="s">
        <v>60</v>
      </c>
      <c r="JT25" s="178" t="s">
        <v>60</v>
      </c>
      <c r="JU25" s="178" t="s">
        <v>60</v>
      </c>
      <c r="JV25" s="178" t="s">
        <v>60</v>
      </c>
      <c r="JW25" s="178" t="s">
        <v>60</v>
      </c>
      <c r="JX25" s="178" t="s">
        <v>60</v>
      </c>
      <c r="JY25" s="178" t="s">
        <v>60</v>
      </c>
      <c r="JZ25" s="178" t="s">
        <v>60</v>
      </c>
      <c r="KA25" s="178" t="s">
        <v>60</v>
      </c>
      <c r="KB25" s="178" t="s">
        <v>60</v>
      </c>
      <c r="KC25" s="178" t="s">
        <v>60</v>
      </c>
      <c r="KD25" s="178" t="s">
        <v>60</v>
      </c>
      <c r="KE25" s="178" t="s">
        <v>60</v>
      </c>
      <c r="KF25" s="178" t="s">
        <v>60</v>
      </c>
      <c r="KG25" s="178" t="s">
        <v>60</v>
      </c>
      <c r="KH25" s="178" t="s">
        <v>60</v>
      </c>
      <c r="KI25" s="178" t="s">
        <v>60</v>
      </c>
      <c r="KJ25" s="178" t="s">
        <v>60</v>
      </c>
      <c r="KK25" s="178" t="s">
        <v>60</v>
      </c>
      <c r="KL25" s="178" t="s">
        <v>60</v>
      </c>
      <c r="KM25" s="178" t="s">
        <v>60</v>
      </c>
      <c r="KN25" s="178" t="s">
        <v>60</v>
      </c>
      <c r="KO25" s="178" t="s">
        <v>60</v>
      </c>
      <c r="KP25" s="178" t="s">
        <v>60</v>
      </c>
      <c r="KQ25" s="178" t="s">
        <v>60</v>
      </c>
      <c r="KR25" s="178" t="s">
        <v>60</v>
      </c>
      <c r="KS25" s="178" t="s">
        <v>60</v>
      </c>
      <c r="KT25" s="178" t="s">
        <v>60</v>
      </c>
      <c r="KU25" s="178" t="s">
        <v>60</v>
      </c>
      <c r="KV25" s="178" t="s">
        <v>60</v>
      </c>
      <c r="KW25" s="178" t="s">
        <v>60</v>
      </c>
      <c r="KX25" s="178" t="s">
        <v>60</v>
      </c>
      <c r="KY25" s="178" t="s">
        <v>60</v>
      </c>
      <c r="KZ25" s="178" t="s">
        <v>60</v>
      </c>
      <c r="LA25" s="178" t="s">
        <v>60</v>
      </c>
      <c r="LB25" s="178" t="s">
        <v>60</v>
      </c>
      <c r="LC25" s="178" t="s">
        <v>60</v>
      </c>
      <c r="LD25" s="178" t="s">
        <v>60</v>
      </c>
      <c r="LE25" s="178" t="s">
        <v>60</v>
      </c>
      <c r="LF25" s="178" t="s">
        <v>60</v>
      </c>
      <c r="LG25" s="178" t="s">
        <v>60</v>
      </c>
      <c r="LH25" s="178" t="s">
        <v>60</v>
      </c>
      <c r="LI25" s="178" t="s">
        <v>60</v>
      </c>
      <c r="LJ25" s="178" t="s">
        <v>60</v>
      </c>
      <c r="LK25" s="178" t="s">
        <v>60</v>
      </c>
      <c r="LL25" s="178" t="s">
        <v>60</v>
      </c>
      <c r="LM25" s="178" t="s">
        <v>60</v>
      </c>
      <c r="LN25" s="178" t="s">
        <v>60</v>
      </c>
      <c r="LO25" s="178" t="s">
        <v>60</v>
      </c>
      <c r="LP25" s="178" t="s">
        <v>60</v>
      </c>
      <c r="LQ25" s="178" t="s">
        <v>60</v>
      </c>
      <c r="LR25" s="178" t="s">
        <v>60</v>
      </c>
      <c r="LS25" s="178" t="s">
        <v>60</v>
      </c>
      <c r="LT25" s="178" t="s">
        <v>60</v>
      </c>
      <c r="LU25" s="178" t="s">
        <v>60</v>
      </c>
      <c r="LV25" s="178" t="s">
        <v>60</v>
      </c>
      <c r="LW25" s="178" t="s">
        <v>60</v>
      </c>
      <c r="LX25" s="178" t="s">
        <v>60</v>
      </c>
      <c r="LY25" s="178" t="s">
        <v>60</v>
      </c>
      <c r="LZ25" s="178" t="s">
        <v>60</v>
      </c>
      <c r="MA25" s="178" t="s">
        <v>60</v>
      </c>
      <c r="MB25" s="178" t="s">
        <v>60</v>
      </c>
      <c r="MC25" s="178" t="s">
        <v>60</v>
      </c>
      <c r="MD25" s="178" t="s">
        <v>60</v>
      </c>
      <c r="ME25" s="178" t="s">
        <v>60</v>
      </c>
      <c r="MF25" s="178" t="s">
        <v>60</v>
      </c>
      <c r="MG25" s="178" t="s">
        <v>60</v>
      </c>
      <c r="MH25" s="178" t="s">
        <v>60</v>
      </c>
      <c r="MI25" s="178" t="s">
        <v>60</v>
      </c>
      <c r="MJ25" s="178" t="s">
        <v>60</v>
      </c>
      <c r="MK25" s="178" t="s">
        <v>60</v>
      </c>
      <c r="ML25" s="178" t="s">
        <v>60</v>
      </c>
      <c r="MM25" s="178" t="s">
        <v>60</v>
      </c>
      <c r="MN25" s="178" t="s">
        <v>60</v>
      </c>
      <c r="MO25" s="178" t="s">
        <v>60</v>
      </c>
      <c r="MP25" s="178" t="s">
        <v>60</v>
      </c>
      <c r="MQ25" s="178" t="s">
        <v>60</v>
      </c>
      <c r="MR25" s="178" t="s">
        <v>60</v>
      </c>
      <c r="MS25" s="178" t="s">
        <v>60</v>
      </c>
      <c r="MT25" s="178" t="s">
        <v>60</v>
      </c>
      <c r="MU25" s="178" t="s">
        <v>60</v>
      </c>
      <c r="MV25" s="178" t="s">
        <v>60</v>
      </c>
      <c r="MW25" s="178" t="s">
        <v>60</v>
      </c>
      <c r="MX25" s="178" t="s">
        <v>60</v>
      </c>
      <c r="MY25" s="178" t="s">
        <v>60</v>
      </c>
      <c r="MZ25" s="178" t="s">
        <v>60</v>
      </c>
      <c r="NA25" s="178" t="s">
        <v>60</v>
      </c>
      <c r="NB25" s="178" t="s">
        <v>60</v>
      </c>
      <c r="NC25" s="178" t="s">
        <v>60</v>
      </c>
      <c r="ND25" s="178" t="s">
        <v>60</v>
      </c>
      <c r="NE25" s="178" t="s">
        <v>60</v>
      </c>
      <c r="NF25" s="178" t="s">
        <v>60</v>
      </c>
      <c r="NG25" s="178" t="s">
        <v>60</v>
      </c>
      <c r="NH25" s="178" t="s">
        <v>60</v>
      </c>
      <c r="NI25" s="178" t="s">
        <v>60</v>
      </c>
      <c r="NJ25" s="178" t="s">
        <v>60</v>
      </c>
      <c r="NK25" s="178" t="s">
        <v>60</v>
      </c>
      <c r="NL25" s="178" t="s">
        <v>60</v>
      </c>
      <c r="NM25" s="178" t="s">
        <v>60</v>
      </c>
      <c r="NN25" s="178" t="s">
        <v>60</v>
      </c>
      <c r="NO25" s="178" t="s">
        <v>60</v>
      </c>
      <c r="NP25" s="178" t="s">
        <v>60</v>
      </c>
      <c r="NQ25" s="178" t="s">
        <v>60</v>
      </c>
      <c r="NR25" s="178" t="s">
        <v>60</v>
      </c>
      <c r="NS25" s="178" t="s">
        <v>60</v>
      </c>
      <c r="NT25" s="178" t="s">
        <v>60</v>
      </c>
      <c r="NU25" s="178" t="s">
        <v>60</v>
      </c>
      <c r="NV25" s="178" t="s">
        <v>60</v>
      </c>
      <c r="NW25" s="178" t="s">
        <v>60</v>
      </c>
      <c r="NX25" s="178" t="s">
        <v>60</v>
      </c>
      <c r="NY25" s="178" t="s">
        <v>60</v>
      </c>
      <c r="NZ25" s="178" t="s">
        <v>60</v>
      </c>
      <c r="OA25" s="178" t="s">
        <v>60</v>
      </c>
      <c r="OB25" s="178" t="s">
        <v>60</v>
      </c>
      <c r="OC25" s="178" t="s">
        <v>60</v>
      </c>
      <c r="OD25" s="178" t="s">
        <v>60</v>
      </c>
      <c r="OE25" s="178" t="s">
        <v>60</v>
      </c>
      <c r="OF25" s="178" t="s">
        <v>60</v>
      </c>
      <c r="OG25" s="178" t="s">
        <v>60</v>
      </c>
      <c r="OH25" s="178" t="s">
        <v>60</v>
      </c>
      <c r="OI25" s="178" t="s">
        <v>60</v>
      </c>
      <c r="OJ25" s="178" t="s">
        <v>60</v>
      </c>
      <c r="OK25" s="178" t="s">
        <v>60</v>
      </c>
      <c r="OL25" s="178" t="s">
        <v>60</v>
      </c>
      <c r="OM25" s="178" t="s">
        <v>60</v>
      </c>
      <c r="ON25" s="178" t="s">
        <v>60</v>
      </c>
      <c r="OO25" s="178" t="s">
        <v>60</v>
      </c>
      <c r="OP25" s="178" t="s">
        <v>60</v>
      </c>
      <c r="OQ25" s="178" t="s">
        <v>60</v>
      </c>
      <c r="OR25" s="178" t="s">
        <v>60</v>
      </c>
      <c r="OS25" s="178" t="s">
        <v>60</v>
      </c>
      <c r="OT25" s="178" t="s">
        <v>60</v>
      </c>
      <c r="OU25" s="178" t="s">
        <v>60</v>
      </c>
      <c r="OV25" s="178" t="s">
        <v>60</v>
      </c>
      <c r="OW25" s="178" t="s">
        <v>60</v>
      </c>
      <c r="OX25" s="178" t="s">
        <v>60</v>
      </c>
      <c r="OY25" s="178" t="s">
        <v>60</v>
      </c>
      <c r="OZ25" s="178" t="s">
        <v>60</v>
      </c>
      <c r="PA25" s="178" t="s">
        <v>60</v>
      </c>
      <c r="PB25" s="178" t="s">
        <v>60</v>
      </c>
      <c r="PC25" s="178" t="s">
        <v>60</v>
      </c>
      <c r="PD25" s="178" t="s">
        <v>60</v>
      </c>
      <c r="PE25" s="178" t="s">
        <v>60</v>
      </c>
      <c r="PF25" s="178" t="s">
        <v>60</v>
      </c>
      <c r="PG25" s="178" t="s">
        <v>60</v>
      </c>
      <c r="PH25" s="178" t="s">
        <v>60</v>
      </c>
      <c r="PI25" s="178" t="s">
        <v>60</v>
      </c>
      <c r="PJ25" s="178" t="s">
        <v>60</v>
      </c>
      <c r="PK25" s="178" t="s">
        <v>60</v>
      </c>
      <c r="PL25" s="178" t="s">
        <v>60</v>
      </c>
      <c r="PM25" s="178" t="s">
        <v>60</v>
      </c>
      <c r="PN25" s="178" t="s">
        <v>60</v>
      </c>
      <c r="PO25" s="178" t="s">
        <v>60</v>
      </c>
      <c r="PP25" s="178" t="s">
        <v>60</v>
      </c>
      <c r="PQ25" s="178" t="s">
        <v>60</v>
      </c>
      <c r="PR25" s="178" t="s">
        <v>60</v>
      </c>
      <c r="PS25" s="178" t="s">
        <v>60</v>
      </c>
      <c r="PT25" s="178" t="s">
        <v>60</v>
      </c>
      <c r="PU25" s="178" t="s">
        <v>60</v>
      </c>
      <c r="PV25" s="178" t="s">
        <v>60</v>
      </c>
      <c r="PW25" s="178" t="s">
        <v>60</v>
      </c>
      <c r="PX25" s="178" t="s">
        <v>60</v>
      </c>
      <c r="PY25" s="178" t="s">
        <v>60</v>
      </c>
      <c r="PZ25" s="178" t="s">
        <v>60</v>
      </c>
      <c r="QA25" s="178" t="s">
        <v>60</v>
      </c>
      <c r="QB25" s="178" t="s">
        <v>60</v>
      </c>
      <c r="QC25" s="178" t="s">
        <v>60</v>
      </c>
      <c r="QD25" s="178" t="s">
        <v>60</v>
      </c>
      <c r="QE25" s="178" t="s">
        <v>60</v>
      </c>
      <c r="QF25" s="178" t="s">
        <v>60</v>
      </c>
      <c r="QG25" s="178" t="s">
        <v>60</v>
      </c>
      <c r="QH25" s="178" t="s">
        <v>60</v>
      </c>
      <c r="QI25" s="178" t="s">
        <v>60</v>
      </c>
      <c r="QJ25" s="178" t="s">
        <v>60</v>
      </c>
      <c r="QK25" s="178" t="s">
        <v>60</v>
      </c>
      <c r="QL25" s="178" t="s">
        <v>60</v>
      </c>
      <c r="QM25" s="178" t="s">
        <v>60</v>
      </c>
      <c r="QN25" s="178" t="s">
        <v>60</v>
      </c>
      <c r="QO25" s="178" t="s">
        <v>60</v>
      </c>
      <c r="QP25" s="178" t="s">
        <v>60</v>
      </c>
      <c r="QQ25" s="178" t="s">
        <v>60</v>
      </c>
      <c r="QR25" s="178" t="s">
        <v>60</v>
      </c>
      <c r="QS25" s="178" t="s">
        <v>60</v>
      </c>
      <c r="QT25" s="178" t="s">
        <v>60</v>
      </c>
      <c r="QU25" s="178" t="s">
        <v>60</v>
      </c>
      <c r="QV25" s="178" t="s">
        <v>60</v>
      </c>
      <c r="QW25" s="178" t="s">
        <v>60</v>
      </c>
      <c r="QX25" s="178" t="s">
        <v>60</v>
      </c>
      <c r="QY25" s="178" t="s">
        <v>60</v>
      </c>
      <c r="QZ25" s="178" t="s">
        <v>60</v>
      </c>
      <c r="RA25" s="178" t="s">
        <v>60</v>
      </c>
      <c r="RB25" s="178" t="s">
        <v>60</v>
      </c>
      <c r="RC25" s="178" t="s">
        <v>60</v>
      </c>
      <c r="RD25" s="178" t="s">
        <v>60</v>
      </c>
      <c r="RE25" s="178" t="s">
        <v>60</v>
      </c>
      <c r="RF25" s="178" t="s">
        <v>60</v>
      </c>
      <c r="RG25" s="178" t="s">
        <v>60</v>
      </c>
      <c r="RH25" s="178" t="s">
        <v>60</v>
      </c>
      <c r="RI25" s="178" t="s">
        <v>60</v>
      </c>
      <c r="RJ25" s="178" t="s">
        <v>60</v>
      </c>
      <c r="RK25" s="178" t="s">
        <v>60</v>
      </c>
      <c r="RL25" s="178" t="s">
        <v>60</v>
      </c>
      <c r="RM25" s="178" t="s">
        <v>60</v>
      </c>
      <c r="RN25" s="178" t="s">
        <v>60</v>
      </c>
      <c r="RO25" s="178" t="s">
        <v>60</v>
      </c>
      <c r="RP25" s="178" t="s">
        <v>60</v>
      </c>
      <c r="RQ25" s="178" t="s">
        <v>60</v>
      </c>
      <c r="RR25" s="178" t="s">
        <v>60</v>
      </c>
      <c r="RS25" s="178" t="s">
        <v>60</v>
      </c>
      <c r="RT25" s="178" t="s">
        <v>60</v>
      </c>
      <c r="RU25" s="178" t="s">
        <v>60</v>
      </c>
      <c r="RV25" s="178" t="s">
        <v>60</v>
      </c>
      <c r="RW25" s="178" t="s">
        <v>60</v>
      </c>
      <c r="RX25" s="178" t="s">
        <v>60</v>
      </c>
      <c r="RY25" s="178" t="s">
        <v>60</v>
      </c>
      <c r="RZ25" s="178" t="s">
        <v>60</v>
      </c>
      <c r="SA25" s="178" t="s">
        <v>60</v>
      </c>
      <c r="SB25" s="178" t="s">
        <v>60</v>
      </c>
      <c r="SC25" s="178" t="s">
        <v>60</v>
      </c>
      <c r="SD25" s="178" t="s">
        <v>60</v>
      </c>
      <c r="SE25" s="178" t="s">
        <v>60</v>
      </c>
      <c r="SF25" s="178" t="s">
        <v>60</v>
      </c>
      <c r="SG25" s="178" t="s">
        <v>60</v>
      </c>
      <c r="SH25" s="178" t="s">
        <v>60</v>
      </c>
      <c r="SI25" s="178" t="s">
        <v>60</v>
      </c>
      <c r="SJ25" s="178" t="s">
        <v>60</v>
      </c>
      <c r="SK25" s="178" t="s">
        <v>60</v>
      </c>
      <c r="SL25" s="178" t="s">
        <v>60</v>
      </c>
      <c r="SM25" s="178" t="s">
        <v>60</v>
      </c>
      <c r="SN25" s="178" t="s">
        <v>60</v>
      </c>
      <c r="SO25" s="178" t="s">
        <v>60</v>
      </c>
      <c r="SP25" s="178" t="s">
        <v>60</v>
      </c>
      <c r="SQ25" s="178" t="s">
        <v>60</v>
      </c>
      <c r="SR25" s="178" t="s">
        <v>60</v>
      </c>
      <c r="SS25" s="178" t="s">
        <v>60</v>
      </c>
      <c r="ST25" s="178" t="s">
        <v>60</v>
      </c>
      <c r="SU25" s="178" t="s">
        <v>60</v>
      </c>
      <c r="SV25" s="178" t="s">
        <v>60</v>
      </c>
      <c r="SW25" s="178" t="s">
        <v>60</v>
      </c>
      <c r="SX25" s="178" t="s">
        <v>60</v>
      </c>
      <c r="SY25" s="178" t="s">
        <v>60</v>
      </c>
      <c r="SZ25" s="178" t="s">
        <v>60</v>
      </c>
      <c r="TA25" s="178" t="s">
        <v>60</v>
      </c>
      <c r="TB25" s="178" t="s">
        <v>60</v>
      </c>
      <c r="TC25" s="178" t="s">
        <v>60</v>
      </c>
      <c r="TD25" s="178" t="s">
        <v>60</v>
      </c>
      <c r="TE25" s="178" t="s">
        <v>60</v>
      </c>
      <c r="TF25" s="178" t="s">
        <v>60</v>
      </c>
      <c r="TG25" s="178" t="s">
        <v>60</v>
      </c>
      <c r="TH25" s="178" t="s">
        <v>60</v>
      </c>
      <c r="TI25" s="178" t="s">
        <v>60</v>
      </c>
      <c r="TJ25" s="178" t="s">
        <v>60</v>
      </c>
      <c r="TK25" s="178" t="s">
        <v>60</v>
      </c>
      <c r="TL25" s="178" t="s">
        <v>60</v>
      </c>
      <c r="TM25" s="178" t="s">
        <v>60</v>
      </c>
      <c r="TN25" s="178" t="s">
        <v>60</v>
      </c>
      <c r="TO25" s="178" t="s">
        <v>60</v>
      </c>
      <c r="TP25" s="178" t="s">
        <v>60</v>
      </c>
      <c r="TQ25" s="178" t="s">
        <v>60</v>
      </c>
      <c r="TR25" s="178" t="s">
        <v>60</v>
      </c>
      <c r="TS25" s="178" t="s">
        <v>60</v>
      </c>
      <c r="TT25" s="178" t="s">
        <v>60</v>
      </c>
      <c r="TU25" s="178" t="s">
        <v>60</v>
      </c>
      <c r="TV25" s="178" t="s">
        <v>60</v>
      </c>
      <c r="TW25" s="178" t="s">
        <v>60</v>
      </c>
      <c r="TX25" s="178" t="s">
        <v>60</v>
      </c>
      <c r="TY25" s="178" t="s">
        <v>60</v>
      </c>
      <c r="TZ25" s="178" t="s">
        <v>60</v>
      </c>
      <c r="UA25" s="178" t="s">
        <v>60</v>
      </c>
      <c r="UB25" s="178" t="s">
        <v>60</v>
      </c>
      <c r="UC25" s="178" t="s">
        <v>60</v>
      </c>
      <c r="UD25" s="178" t="s">
        <v>60</v>
      </c>
      <c r="UE25" s="178" t="s">
        <v>60</v>
      </c>
      <c r="UF25" s="178" t="s">
        <v>60</v>
      </c>
      <c r="UG25" s="178" t="s">
        <v>60</v>
      </c>
      <c r="UH25" s="178" t="s">
        <v>60</v>
      </c>
      <c r="UI25" s="178" t="s">
        <v>60</v>
      </c>
      <c r="UJ25" s="178" t="s">
        <v>60</v>
      </c>
      <c r="UK25" s="178" t="s">
        <v>60</v>
      </c>
      <c r="UL25" s="178" t="s">
        <v>60</v>
      </c>
      <c r="UM25" s="178" t="s">
        <v>60</v>
      </c>
      <c r="UN25" s="178" t="s">
        <v>60</v>
      </c>
      <c r="UO25" s="178" t="s">
        <v>60</v>
      </c>
      <c r="UP25" s="178" t="s">
        <v>60</v>
      </c>
      <c r="UQ25" s="178" t="s">
        <v>60</v>
      </c>
      <c r="UR25" s="178" t="s">
        <v>60</v>
      </c>
      <c r="US25" s="178" t="s">
        <v>60</v>
      </c>
      <c r="UT25" s="178" t="s">
        <v>60</v>
      </c>
      <c r="UU25" s="178" t="s">
        <v>60</v>
      </c>
      <c r="UV25" s="178" t="s">
        <v>60</v>
      </c>
      <c r="UW25" s="178" t="s">
        <v>60</v>
      </c>
      <c r="UX25" s="178" t="s">
        <v>60</v>
      </c>
      <c r="UY25" s="178" t="s">
        <v>60</v>
      </c>
      <c r="UZ25" s="178" t="s">
        <v>60</v>
      </c>
      <c r="VA25" s="178" t="s">
        <v>60</v>
      </c>
      <c r="VB25" s="178" t="s">
        <v>60</v>
      </c>
      <c r="VC25" s="178" t="s">
        <v>60</v>
      </c>
      <c r="VD25" s="178" t="s">
        <v>60</v>
      </c>
      <c r="VE25" s="178" t="s">
        <v>60</v>
      </c>
      <c r="VF25" s="178" t="s">
        <v>60</v>
      </c>
      <c r="VG25" s="178" t="s">
        <v>60</v>
      </c>
      <c r="VH25" s="178" t="s">
        <v>60</v>
      </c>
      <c r="VI25" s="178" t="s">
        <v>60</v>
      </c>
      <c r="VJ25" s="178" t="s">
        <v>60</v>
      </c>
      <c r="VK25" s="178" t="s">
        <v>60</v>
      </c>
      <c r="VL25" s="178" t="s">
        <v>60</v>
      </c>
      <c r="VM25" s="178" t="s">
        <v>60</v>
      </c>
      <c r="VN25" s="178" t="s">
        <v>60</v>
      </c>
      <c r="VO25" s="178" t="s">
        <v>60</v>
      </c>
      <c r="VP25" s="178" t="s">
        <v>60</v>
      </c>
      <c r="VQ25" s="178" t="s">
        <v>60</v>
      </c>
      <c r="VR25" s="178" t="s">
        <v>60</v>
      </c>
      <c r="VS25" s="178" t="s">
        <v>60</v>
      </c>
      <c r="VT25" s="178" t="s">
        <v>60</v>
      </c>
      <c r="VU25" s="178" t="s">
        <v>60</v>
      </c>
      <c r="VV25" s="178" t="s">
        <v>60</v>
      </c>
      <c r="VW25" s="178" t="s">
        <v>60</v>
      </c>
      <c r="VX25" s="178" t="s">
        <v>60</v>
      </c>
      <c r="VY25" s="178" t="s">
        <v>60</v>
      </c>
      <c r="VZ25" s="178" t="s">
        <v>60</v>
      </c>
      <c r="WA25" s="178" t="s">
        <v>60</v>
      </c>
      <c r="WB25" s="178" t="s">
        <v>60</v>
      </c>
      <c r="WC25" s="178" t="s">
        <v>60</v>
      </c>
      <c r="WD25" s="178" t="s">
        <v>60</v>
      </c>
      <c r="WE25" s="178" t="s">
        <v>60</v>
      </c>
      <c r="WF25" s="178" t="s">
        <v>60</v>
      </c>
      <c r="WG25" s="178" t="s">
        <v>60</v>
      </c>
      <c r="WH25" s="178" t="s">
        <v>60</v>
      </c>
      <c r="WI25" s="178" t="s">
        <v>60</v>
      </c>
      <c r="WJ25" s="178" t="s">
        <v>60</v>
      </c>
      <c r="WK25" s="178" t="s">
        <v>60</v>
      </c>
      <c r="WL25" s="178" t="s">
        <v>60</v>
      </c>
      <c r="WM25" s="178" t="s">
        <v>60</v>
      </c>
      <c r="WN25" s="178" t="s">
        <v>60</v>
      </c>
      <c r="WO25" s="178" t="s">
        <v>60</v>
      </c>
      <c r="WP25" s="178" t="s">
        <v>60</v>
      </c>
      <c r="WQ25" s="178" t="s">
        <v>60</v>
      </c>
      <c r="WR25" s="178" t="s">
        <v>60</v>
      </c>
      <c r="WS25" s="178" t="s">
        <v>60</v>
      </c>
      <c r="WT25" s="178" t="s">
        <v>60</v>
      </c>
      <c r="WU25" s="178" t="s">
        <v>60</v>
      </c>
      <c r="WV25" s="178" t="s">
        <v>60</v>
      </c>
      <c r="WW25" s="178" t="s">
        <v>60</v>
      </c>
      <c r="WX25" s="178" t="s">
        <v>60</v>
      </c>
      <c r="WY25" s="178" t="s">
        <v>60</v>
      </c>
      <c r="WZ25" s="178" t="s">
        <v>60</v>
      </c>
      <c r="XA25" s="178" t="s">
        <v>60</v>
      </c>
      <c r="XB25" s="178" t="s">
        <v>60</v>
      </c>
      <c r="XC25" s="178" t="s">
        <v>60</v>
      </c>
      <c r="XD25" s="178" t="s">
        <v>60</v>
      </c>
      <c r="XE25" s="178" t="s">
        <v>60</v>
      </c>
      <c r="XF25" s="178" t="s">
        <v>60</v>
      </c>
      <c r="XG25" s="178" t="s">
        <v>60</v>
      </c>
      <c r="XH25" s="178" t="s">
        <v>60</v>
      </c>
      <c r="XI25" s="178" t="s">
        <v>60</v>
      </c>
      <c r="XJ25" s="178" t="s">
        <v>60</v>
      </c>
      <c r="XK25" s="178" t="s">
        <v>60</v>
      </c>
      <c r="XL25" s="178" t="s">
        <v>60</v>
      </c>
      <c r="XM25" s="178" t="s">
        <v>60</v>
      </c>
      <c r="XN25" s="178" t="s">
        <v>60</v>
      </c>
      <c r="XO25" s="178" t="s">
        <v>60</v>
      </c>
      <c r="XP25" s="178" t="s">
        <v>60</v>
      </c>
      <c r="XQ25" s="178" t="s">
        <v>60</v>
      </c>
      <c r="XR25" s="178" t="s">
        <v>60</v>
      </c>
      <c r="XS25" s="178" t="s">
        <v>60</v>
      </c>
      <c r="XT25" s="178" t="s">
        <v>60</v>
      </c>
      <c r="XU25" s="178" t="s">
        <v>60</v>
      </c>
      <c r="XV25" s="178" t="s">
        <v>60</v>
      </c>
      <c r="XW25" s="178" t="s">
        <v>60</v>
      </c>
      <c r="XX25" s="178" t="s">
        <v>60</v>
      </c>
      <c r="XY25" s="178" t="s">
        <v>60</v>
      </c>
      <c r="XZ25" s="178" t="s">
        <v>60</v>
      </c>
      <c r="YA25" s="178" t="s">
        <v>60</v>
      </c>
      <c r="YB25" s="178" t="s">
        <v>60</v>
      </c>
      <c r="YC25" s="178" t="s">
        <v>60</v>
      </c>
      <c r="YD25" s="178" t="s">
        <v>60</v>
      </c>
      <c r="YE25" s="178" t="s">
        <v>60</v>
      </c>
      <c r="YF25" s="178" t="s">
        <v>60</v>
      </c>
      <c r="YG25" s="178" t="s">
        <v>60</v>
      </c>
      <c r="YH25" s="178" t="s">
        <v>60</v>
      </c>
      <c r="YI25" s="178" t="s">
        <v>60</v>
      </c>
      <c r="YJ25" s="178" t="s">
        <v>60</v>
      </c>
      <c r="YK25" s="178" t="s">
        <v>60</v>
      </c>
      <c r="YL25" s="178" t="s">
        <v>60</v>
      </c>
      <c r="YM25" s="178" t="s">
        <v>60</v>
      </c>
      <c r="YN25" s="178" t="s">
        <v>60</v>
      </c>
      <c r="YO25" s="178" t="s">
        <v>60</v>
      </c>
      <c r="YP25" s="178" t="s">
        <v>60</v>
      </c>
      <c r="YQ25" s="178" t="s">
        <v>60</v>
      </c>
      <c r="YR25" s="178" t="s">
        <v>60</v>
      </c>
      <c r="YS25" s="178" t="s">
        <v>60</v>
      </c>
      <c r="YT25" s="178" t="s">
        <v>60</v>
      </c>
      <c r="YU25" s="178" t="s">
        <v>60</v>
      </c>
      <c r="YV25" s="178" t="s">
        <v>60</v>
      </c>
      <c r="YW25" s="178" t="s">
        <v>60</v>
      </c>
      <c r="YX25" s="178" t="s">
        <v>60</v>
      </c>
      <c r="YY25" s="178" t="s">
        <v>60</v>
      </c>
      <c r="YZ25" s="178" t="s">
        <v>60</v>
      </c>
      <c r="ZA25" s="178" t="s">
        <v>60</v>
      </c>
      <c r="ZB25" s="178" t="s">
        <v>60</v>
      </c>
      <c r="ZC25" s="178" t="s">
        <v>60</v>
      </c>
      <c r="ZD25" s="178" t="s">
        <v>60</v>
      </c>
      <c r="ZE25" s="178" t="s">
        <v>60</v>
      </c>
      <c r="ZF25" s="178" t="s">
        <v>60</v>
      </c>
      <c r="ZG25" s="178" t="s">
        <v>60</v>
      </c>
      <c r="ZH25" s="178" t="s">
        <v>60</v>
      </c>
      <c r="ZI25" s="178" t="s">
        <v>60</v>
      </c>
      <c r="ZJ25" s="178" t="s">
        <v>60</v>
      </c>
      <c r="ZK25" s="178" t="s">
        <v>60</v>
      </c>
      <c r="ZL25" s="178" t="s">
        <v>60</v>
      </c>
      <c r="ZM25" s="178" t="s">
        <v>60</v>
      </c>
      <c r="ZN25" s="178" t="s">
        <v>60</v>
      </c>
      <c r="ZO25" s="178" t="s">
        <v>60</v>
      </c>
      <c r="ZP25" s="178" t="s">
        <v>60</v>
      </c>
      <c r="ZQ25" s="178" t="s">
        <v>60</v>
      </c>
      <c r="ZR25" s="178" t="s">
        <v>60</v>
      </c>
      <c r="ZS25" s="178" t="s">
        <v>60</v>
      </c>
      <c r="ZT25" s="178" t="s">
        <v>60</v>
      </c>
      <c r="ZU25" s="178" t="s">
        <v>60</v>
      </c>
      <c r="ZV25" s="178" t="s">
        <v>60</v>
      </c>
      <c r="ZW25" s="178" t="s">
        <v>60</v>
      </c>
      <c r="ZX25" s="178" t="s">
        <v>60</v>
      </c>
      <c r="ZY25" s="178" t="s">
        <v>60</v>
      </c>
      <c r="ZZ25" s="178" t="s">
        <v>60</v>
      </c>
      <c r="AAA25" s="178" t="s">
        <v>60</v>
      </c>
      <c r="AAB25" s="178" t="s">
        <v>60</v>
      </c>
      <c r="AAC25" s="178" t="s">
        <v>60</v>
      </c>
      <c r="AAD25" s="178" t="s">
        <v>60</v>
      </c>
      <c r="AAE25" s="178" t="s">
        <v>60</v>
      </c>
      <c r="AAF25" s="178" t="s">
        <v>60</v>
      </c>
      <c r="AAG25" s="178" t="s">
        <v>60</v>
      </c>
      <c r="AAH25" s="178" t="s">
        <v>60</v>
      </c>
      <c r="AAI25" s="178" t="s">
        <v>60</v>
      </c>
      <c r="AAJ25" s="178" t="s">
        <v>60</v>
      </c>
      <c r="AAK25" s="178" t="s">
        <v>60</v>
      </c>
      <c r="AAL25" s="178" t="s">
        <v>60</v>
      </c>
      <c r="AAM25" s="178" t="s">
        <v>60</v>
      </c>
      <c r="AAN25" s="178" t="s">
        <v>60</v>
      </c>
      <c r="AAO25" s="178" t="s">
        <v>60</v>
      </c>
      <c r="AAP25" s="178" t="s">
        <v>60</v>
      </c>
      <c r="AAQ25" s="178" t="s">
        <v>60</v>
      </c>
      <c r="AAR25" s="178" t="s">
        <v>60</v>
      </c>
      <c r="AAS25" s="178" t="s">
        <v>60</v>
      </c>
      <c r="AAT25" s="178" t="s">
        <v>60</v>
      </c>
      <c r="AAU25" s="178" t="s">
        <v>60</v>
      </c>
      <c r="AAV25" s="178" t="s">
        <v>60</v>
      </c>
      <c r="AAW25" s="178" t="s">
        <v>60</v>
      </c>
      <c r="AAX25" s="178" t="s">
        <v>60</v>
      </c>
      <c r="AAY25" s="178" t="s">
        <v>60</v>
      </c>
      <c r="AAZ25" s="178" t="s">
        <v>60</v>
      </c>
      <c r="ABA25" s="178" t="s">
        <v>60</v>
      </c>
      <c r="ABB25" s="178" t="s">
        <v>60</v>
      </c>
      <c r="ABC25" s="178" t="s">
        <v>60</v>
      </c>
      <c r="ABD25" s="178" t="s">
        <v>60</v>
      </c>
      <c r="ABE25" s="178" t="s">
        <v>60</v>
      </c>
      <c r="ABF25" s="178" t="s">
        <v>60</v>
      </c>
      <c r="ABG25" s="178" t="s">
        <v>60</v>
      </c>
      <c r="ABH25" s="178" t="s">
        <v>60</v>
      </c>
      <c r="ABI25" s="178" t="s">
        <v>60</v>
      </c>
      <c r="ABJ25" s="178" t="s">
        <v>60</v>
      </c>
      <c r="ABK25" s="178" t="s">
        <v>60</v>
      </c>
      <c r="ABL25" s="178" t="s">
        <v>60</v>
      </c>
      <c r="ABM25" s="178" t="s">
        <v>60</v>
      </c>
      <c r="ABN25" s="178" t="s">
        <v>60</v>
      </c>
      <c r="ABO25" s="178" t="s">
        <v>60</v>
      </c>
      <c r="ABP25" s="178" t="s">
        <v>60</v>
      </c>
      <c r="ABQ25" s="178" t="s">
        <v>60</v>
      </c>
      <c r="ABR25" s="178" t="s">
        <v>60</v>
      </c>
      <c r="ABS25" s="178" t="s">
        <v>60</v>
      </c>
      <c r="ABT25" s="178" t="s">
        <v>60</v>
      </c>
      <c r="ABU25" s="178" t="s">
        <v>60</v>
      </c>
      <c r="ABV25" s="178" t="s">
        <v>60</v>
      </c>
      <c r="ABW25" s="178" t="s">
        <v>60</v>
      </c>
      <c r="ABX25" s="178" t="s">
        <v>60</v>
      </c>
      <c r="ABY25" s="178" t="s">
        <v>60</v>
      </c>
      <c r="ABZ25" s="178" t="s">
        <v>60</v>
      </c>
      <c r="ACA25" s="178" t="s">
        <v>60</v>
      </c>
      <c r="ACB25" s="178" t="s">
        <v>60</v>
      </c>
      <c r="ACC25" s="178" t="s">
        <v>60</v>
      </c>
      <c r="ACD25" s="178" t="s">
        <v>60</v>
      </c>
      <c r="ACE25" s="178" t="s">
        <v>60</v>
      </c>
      <c r="ACF25" s="178" t="s">
        <v>60</v>
      </c>
      <c r="ACG25" s="178" t="s">
        <v>60</v>
      </c>
      <c r="ACH25" s="178" t="s">
        <v>60</v>
      </c>
      <c r="ACI25" s="178" t="s">
        <v>60</v>
      </c>
      <c r="ACJ25" s="178" t="s">
        <v>60</v>
      </c>
      <c r="ACK25" s="178" t="s">
        <v>60</v>
      </c>
      <c r="ACL25" s="178" t="s">
        <v>60</v>
      </c>
      <c r="ACM25" s="178" t="s">
        <v>60</v>
      </c>
      <c r="ACN25" s="178" t="s">
        <v>60</v>
      </c>
      <c r="ACO25" s="178" t="s">
        <v>60</v>
      </c>
      <c r="ACP25" s="178" t="s">
        <v>60</v>
      </c>
      <c r="ACQ25" s="178" t="s">
        <v>60</v>
      </c>
      <c r="ACR25" s="178" t="s">
        <v>60</v>
      </c>
      <c r="ACS25" s="178" t="s">
        <v>60</v>
      </c>
      <c r="ACT25" s="178" t="s">
        <v>60</v>
      </c>
      <c r="ACU25" s="178" t="s">
        <v>60</v>
      </c>
      <c r="ACV25" s="178" t="s">
        <v>60</v>
      </c>
      <c r="ACW25" s="178" t="s">
        <v>60</v>
      </c>
      <c r="ACX25" s="178" t="s">
        <v>60</v>
      </c>
      <c r="ACY25" s="178" t="s">
        <v>60</v>
      </c>
      <c r="ACZ25" s="178" t="s">
        <v>60</v>
      </c>
      <c r="ADA25" s="178" t="s">
        <v>60</v>
      </c>
      <c r="ADB25" s="178" t="s">
        <v>60</v>
      </c>
      <c r="ADC25" s="178" t="s">
        <v>60</v>
      </c>
      <c r="ADD25" s="178" t="s">
        <v>60</v>
      </c>
      <c r="ADE25" s="178" t="s">
        <v>60</v>
      </c>
      <c r="ADF25" s="178" t="s">
        <v>60</v>
      </c>
      <c r="ADG25" s="178" t="s">
        <v>60</v>
      </c>
      <c r="ADH25" s="178" t="s">
        <v>60</v>
      </c>
      <c r="ADI25" s="178" t="s">
        <v>60</v>
      </c>
      <c r="ADJ25" s="178" t="s">
        <v>60</v>
      </c>
      <c r="ADK25" s="178" t="s">
        <v>60</v>
      </c>
      <c r="ADL25" s="178" t="s">
        <v>60</v>
      </c>
      <c r="ADM25" s="178" t="s">
        <v>60</v>
      </c>
      <c r="ADN25" s="178" t="s">
        <v>60</v>
      </c>
      <c r="ADO25" s="178" t="s">
        <v>60</v>
      </c>
      <c r="ADP25" s="178" t="s">
        <v>60</v>
      </c>
      <c r="ADQ25" s="178" t="s">
        <v>60</v>
      </c>
      <c r="ADR25" s="178" t="s">
        <v>60</v>
      </c>
      <c r="ADS25" s="178" t="s">
        <v>60</v>
      </c>
      <c r="ADT25" s="178" t="s">
        <v>60</v>
      </c>
      <c r="ADU25" s="178" t="s">
        <v>60</v>
      </c>
      <c r="ADV25" s="178" t="s">
        <v>60</v>
      </c>
      <c r="ADW25" s="178" t="s">
        <v>60</v>
      </c>
      <c r="ADX25" s="178" t="s">
        <v>60</v>
      </c>
      <c r="ADY25" s="178" t="s">
        <v>60</v>
      </c>
      <c r="ADZ25" s="178" t="s">
        <v>60</v>
      </c>
      <c r="AEA25" s="178" t="s">
        <v>60</v>
      </c>
      <c r="AEB25" s="178" t="s">
        <v>60</v>
      </c>
      <c r="AEC25" s="178" t="s">
        <v>60</v>
      </c>
      <c r="AED25" s="178" t="s">
        <v>60</v>
      </c>
      <c r="AEE25" s="178" t="s">
        <v>60</v>
      </c>
      <c r="AEF25" s="178" t="s">
        <v>60</v>
      </c>
      <c r="AEG25" s="178" t="s">
        <v>60</v>
      </c>
      <c r="AEH25" s="178" t="s">
        <v>60</v>
      </c>
      <c r="AEI25" s="178" t="s">
        <v>60</v>
      </c>
      <c r="AEJ25" s="178" t="s">
        <v>60</v>
      </c>
      <c r="AEK25" s="178" t="s">
        <v>60</v>
      </c>
      <c r="AEL25" s="178" t="s">
        <v>60</v>
      </c>
      <c r="AEM25" s="178" t="s">
        <v>60</v>
      </c>
      <c r="AEN25" s="178" t="s">
        <v>60</v>
      </c>
      <c r="AEO25" s="178" t="s">
        <v>60</v>
      </c>
      <c r="AEP25" s="178" t="s">
        <v>60</v>
      </c>
      <c r="AEQ25" s="178" t="s">
        <v>60</v>
      </c>
      <c r="AER25" s="178" t="s">
        <v>60</v>
      </c>
      <c r="AES25" s="178" t="s">
        <v>60</v>
      </c>
      <c r="AET25" s="178" t="s">
        <v>60</v>
      </c>
      <c r="AEU25" s="178" t="s">
        <v>60</v>
      </c>
      <c r="AEV25" s="178" t="s">
        <v>60</v>
      </c>
      <c r="AEW25" s="178" t="s">
        <v>60</v>
      </c>
      <c r="AEX25" s="178" t="s">
        <v>60</v>
      </c>
      <c r="AEY25" s="178" t="s">
        <v>60</v>
      </c>
      <c r="AEZ25" s="178" t="s">
        <v>60</v>
      </c>
      <c r="AFA25" s="178" t="s">
        <v>60</v>
      </c>
      <c r="AFB25" s="178" t="s">
        <v>60</v>
      </c>
      <c r="AFC25" s="178" t="s">
        <v>60</v>
      </c>
      <c r="AFD25" s="178" t="s">
        <v>60</v>
      </c>
      <c r="AFE25" s="178" t="s">
        <v>60</v>
      </c>
      <c r="AFF25" s="178" t="s">
        <v>60</v>
      </c>
      <c r="AFG25" s="178" t="s">
        <v>60</v>
      </c>
      <c r="AFH25" s="178" t="s">
        <v>60</v>
      </c>
      <c r="AFI25" s="178" t="s">
        <v>60</v>
      </c>
      <c r="AFJ25" s="178" t="s">
        <v>60</v>
      </c>
      <c r="AFK25" s="178" t="s">
        <v>60</v>
      </c>
      <c r="AFL25" s="178" t="s">
        <v>60</v>
      </c>
      <c r="AFM25" s="178" t="s">
        <v>60</v>
      </c>
      <c r="AFN25" s="178" t="s">
        <v>60</v>
      </c>
      <c r="AFO25" s="178" t="s">
        <v>60</v>
      </c>
      <c r="AFP25" s="178" t="s">
        <v>60</v>
      </c>
      <c r="AFQ25" s="178" t="s">
        <v>60</v>
      </c>
      <c r="AFR25" s="178" t="s">
        <v>60</v>
      </c>
      <c r="AFS25" s="178" t="s">
        <v>60</v>
      </c>
      <c r="AFT25" s="178" t="s">
        <v>60</v>
      </c>
      <c r="AFU25" s="178" t="s">
        <v>60</v>
      </c>
      <c r="AFV25" s="178" t="s">
        <v>60</v>
      </c>
      <c r="AFW25" s="178" t="s">
        <v>60</v>
      </c>
      <c r="AFX25" s="178" t="s">
        <v>60</v>
      </c>
      <c r="AFY25" s="178" t="s">
        <v>60</v>
      </c>
      <c r="AFZ25" s="178" t="s">
        <v>60</v>
      </c>
      <c r="AGA25" s="178" t="s">
        <v>60</v>
      </c>
      <c r="AGB25" s="178" t="s">
        <v>60</v>
      </c>
      <c r="AGC25" s="178" t="s">
        <v>60</v>
      </c>
      <c r="AGD25" s="178" t="s">
        <v>60</v>
      </c>
      <c r="AGE25" s="178" t="s">
        <v>60</v>
      </c>
      <c r="AGF25" s="178" t="s">
        <v>60</v>
      </c>
      <c r="AGG25" s="178" t="s">
        <v>60</v>
      </c>
      <c r="AGH25" s="178" t="s">
        <v>60</v>
      </c>
      <c r="AGI25" s="178" t="s">
        <v>60</v>
      </c>
      <c r="AGJ25" s="178" t="s">
        <v>60</v>
      </c>
      <c r="AGK25" s="178" t="s">
        <v>60</v>
      </c>
      <c r="AGL25" s="178" t="s">
        <v>60</v>
      </c>
      <c r="AGM25" s="178" t="s">
        <v>60</v>
      </c>
      <c r="AGN25" s="178" t="s">
        <v>60</v>
      </c>
      <c r="AGO25" s="178" t="s">
        <v>60</v>
      </c>
      <c r="AGP25" s="178" t="s">
        <v>60</v>
      </c>
      <c r="AGQ25" s="178" t="s">
        <v>60</v>
      </c>
      <c r="AGR25" s="178" t="s">
        <v>60</v>
      </c>
      <c r="AGS25" s="178" t="s">
        <v>60</v>
      </c>
      <c r="AGT25" s="178" t="s">
        <v>60</v>
      </c>
      <c r="AGU25" s="178" t="s">
        <v>60</v>
      </c>
      <c r="AGV25" s="178" t="s">
        <v>60</v>
      </c>
      <c r="AGW25" s="178" t="s">
        <v>60</v>
      </c>
      <c r="AGX25" s="178" t="s">
        <v>60</v>
      </c>
      <c r="AGY25" s="178" t="s">
        <v>60</v>
      </c>
      <c r="AGZ25" s="178" t="s">
        <v>60</v>
      </c>
      <c r="AHA25" s="178" t="s">
        <v>60</v>
      </c>
      <c r="AHB25" s="178" t="s">
        <v>60</v>
      </c>
      <c r="AHC25" s="178" t="s">
        <v>60</v>
      </c>
      <c r="AHD25" s="178" t="s">
        <v>60</v>
      </c>
      <c r="AHE25" s="178" t="s">
        <v>60</v>
      </c>
      <c r="AHF25" s="178" t="s">
        <v>60</v>
      </c>
      <c r="AHG25" s="178" t="s">
        <v>60</v>
      </c>
      <c r="AHH25" s="178" t="s">
        <v>60</v>
      </c>
      <c r="AHI25" s="178" t="s">
        <v>60</v>
      </c>
      <c r="AHJ25" s="178" t="s">
        <v>60</v>
      </c>
      <c r="AHK25" s="178" t="s">
        <v>60</v>
      </c>
      <c r="AHL25" s="178" t="s">
        <v>60</v>
      </c>
      <c r="AHM25" s="178" t="s">
        <v>60</v>
      </c>
      <c r="AHN25" s="178" t="s">
        <v>60</v>
      </c>
      <c r="AHO25" s="178" t="s">
        <v>60</v>
      </c>
      <c r="AHP25" s="178" t="s">
        <v>60</v>
      </c>
      <c r="AHQ25" s="178" t="s">
        <v>60</v>
      </c>
      <c r="AHR25" s="178" t="s">
        <v>60</v>
      </c>
      <c r="AHS25" s="178" t="s">
        <v>60</v>
      </c>
      <c r="AHT25" s="178" t="s">
        <v>60</v>
      </c>
      <c r="AHU25" s="178" t="s">
        <v>60</v>
      </c>
      <c r="AHV25" s="178" t="s">
        <v>60</v>
      </c>
      <c r="AHW25" s="178" t="s">
        <v>60</v>
      </c>
      <c r="AHX25" s="178" t="s">
        <v>60</v>
      </c>
      <c r="AHY25" s="178" t="s">
        <v>60</v>
      </c>
      <c r="AHZ25" s="178" t="s">
        <v>60</v>
      </c>
      <c r="AIA25" s="178" t="s">
        <v>60</v>
      </c>
      <c r="AIB25" s="178" t="s">
        <v>60</v>
      </c>
      <c r="AIC25" s="178" t="s">
        <v>60</v>
      </c>
      <c r="AID25" s="178" t="s">
        <v>60</v>
      </c>
      <c r="AIE25" s="178" t="s">
        <v>60</v>
      </c>
      <c r="AIF25" s="178" t="s">
        <v>60</v>
      </c>
      <c r="AIG25" s="178" t="s">
        <v>60</v>
      </c>
      <c r="AIH25" s="178" t="s">
        <v>60</v>
      </c>
      <c r="AII25" s="178" t="s">
        <v>60</v>
      </c>
      <c r="AIJ25" s="178" t="s">
        <v>60</v>
      </c>
      <c r="AIK25" s="178" t="s">
        <v>60</v>
      </c>
      <c r="AIL25" s="178" t="s">
        <v>60</v>
      </c>
      <c r="AIM25" s="178" t="s">
        <v>60</v>
      </c>
      <c r="AIN25" s="178" t="s">
        <v>60</v>
      </c>
      <c r="AIO25" s="178" t="s">
        <v>60</v>
      </c>
      <c r="AIP25" s="178" t="s">
        <v>60</v>
      </c>
      <c r="AIQ25" s="178" t="s">
        <v>60</v>
      </c>
      <c r="AIR25" s="178" t="s">
        <v>60</v>
      </c>
      <c r="AIS25" s="178" t="s">
        <v>60</v>
      </c>
      <c r="AIT25" s="178" t="s">
        <v>60</v>
      </c>
      <c r="AIU25" s="178" t="s">
        <v>60</v>
      </c>
      <c r="AIV25" s="178" t="s">
        <v>60</v>
      </c>
      <c r="AIW25" s="178" t="s">
        <v>60</v>
      </c>
      <c r="AIX25" s="178" t="s">
        <v>60</v>
      </c>
      <c r="AIY25" s="178" t="s">
        <v>60</v>
      </c>
      <c r="AIZ25" s="178" t="s">
        <v>60</v>
      </c>
      <c r="AJA25" s="178" t="s">
        <v>60</v>
      </c>
      <c r="AJB25" s="178" t="s">
        <v>60</v>
      </c>
      <c r="AJC25" s="178" t="s">
        <v>60</v>
      </c>
      <c r="AJD25" s="178" t="s">
        <v>60</v>
      </c>
      <c r="AJE25" s="178" t="s">
        <v>60</v>
      </c>
      <c r="AJF25" s="178" t="s">
        <v>60</v>
      </c>
      <c r="AJG25" s="178" t="s">
        <v>60</v>
      </c>
      <c r="AJH25" s="178" t="s">
        <v>60</v>
      </c>
      <c r="AJI25" s="178" t="s">
        <v>60</v>
      </c>
      <c r="AJJ25" s="178" t="s">
        <v>60</v>
      </c>
      <c r="AJK25" s="178" t="s">
        <v>60</v>
      </c>
      <c r="AJL25" s="178" t="s">
        <v>60</v>
      </c>
      <c r="AJM25" s="178" t="s">
        <v>60</v>
      </c>
      <c r="AJN25" s="178" t="s">
        <v>60</v>
      </c>
      <c r="AJO25" s="178" t="s">
        <v>60</v>
      </c>
      <c r="AJP25" s="178" t="s">
        <v>60</v>
      </c>
      <c r="AJQ25" s="178" t="s">
        <v>60</v>
      </c>
      <c r="AJR25" s="178" t="s">
        <v>60</v>
      </c>
      <c r="AJS25" s="178" t="s">
        <v>60</v>
      </c>
      <c r="AJT25" s="178" t="s">
        <v>60</v>
      </c>
      <c r="AJU25" s="178" t="s">
        <v>60</v>
      </c>
      <c r="AJV25" s="178" t="s">
        <v>60</v>
      </c>
      <c r="AJW25" s="178" t="s">
        <v>60</v>
      </c>
      <c r="AJX25" s="178" t="s">
        <v>60</v>
      </c>
      <c r="AJY25" s="178" t="s">
        <v>60</v>
      </c>
      <c r="AJZ25" s="178" t="s">
        <v>60</v>
      </c>
      <c r="AKA25" s="178" t="s">
        <v>60</v>
      </c>
      <c r="AKB25" s="178" t="s">
        <v>60</v>
      </c>
      <c r="AKC25" s="178" t="s">
        <v>60</v>
      </c>
      <c r="AKD25" s="178" t="s">
        <v>60</v>
      </c>
      <c r="AKE25" s="178" t="s">
        <v>60</v>
      </c>
      <c r="AKF25" s="178" t="s">
        <v>60</v>
      </c>
      <c r="AKG25" s="178" t="s">
        <v>60</v>
      </c>
      <c r="AKH25" s="178" t="s">
        <v>60</v>
      </c>
      <c r="AKI25" s="178" t="s">
        <v>60</v>
      </c>
      <c r="AKJ25" s="178" t="s">
        <v>60</v>
      </c>
      <c r="AKK25" s="178" t="s">
        <v>60</v>
      </c>
      <c r="AKL25" s="178" t="s">
        <v>60</v>
      </c>
      <c r="AKM25" s="178" t="s">
        <v>60</v>
      </c>
      <c r="AKN25" s="178" t="s">
        <v>60</v>
      </c>
      <c r="AKO25" s="178" t="s">
        <v>60</v>
      </c>
      <c r="AKP25" s="178" t="s">
        <v>60</v>
      </c>
      <c r="AKQ25" s="178" t="s">
        <v>60</v>
      </c>
      <c r="AKR25" s="178" t="s">
        <v>60</v>
      </c>
      <c r="AKS25" s="178" t="s">
        <v>60</v>
      </c>
      <c r="AKT25" s="178" t="s">
        <v>60</v>
      </c>
      <c r="AKU25" s="178" t="s">
        <v>60</v>
      </c>
      <c r="AKV25" s="178" t="s">
        <v>60</v>
      </c>
      <c r="AKW25" s="178" t="s">
        <v>60</v>
      </c>
      <c r="AKX25" s="178" t="s">
        <v>60</v>
      </c>
      <c r="AKY25" s="178" t="s">
        <v>60</v>
      </c>
      <c r="AKZ25" s="178" t="s">
        <v>60</v>
      </c>
      <c r="ALA25" s="178" t="s">
        <v>60</v>
      </c>
      <c r="ALB25" s="178" t="s">
        <v>60</v>
      </c>
      <c r="ALC25" s="178" t="s">
        <v>60</v>
      </c>
      <c r="ALD25" s="178" t="s">
        <v>60</v>
      </c>
      <c r="ALE25" s="178" t="s">
        <v>60</v>
      </c>
      <c r="ALF25" s="178" t="s">
        <v>60</v>
      </c>
      <c r="ALG25" s="178" t="s">
        <v>60</v>
      </c>
      <c r="ALH25" s="178" t="s">
        <v>60</v>
      </c>
      <c r="ALI25" s="178" t="s">
        <v>60</v>
      </c>
      <c r="ALJ25" s="178" t="s">
        <v>60</v>
      </c>
      <c r="ALK25" s="178" t="s">
        <v>60</v>
      </c>
      <c r="ALL25" s="178" t="s">
        <v>60</v>
      </c>
      <c r="ALM25" s="178" t="s">
        <v>60</v>
      </c>
      <c r="ALN25" s="178" t="s">
        <v>60</v>
      </c>
      <c r="ALO25" s="178" t="s">
        <v>60</v>
      </c>
      <c r="ALP25" s="178" t="s">
        <v>60</v>
      </c>
      <c r="ALQ25" s="178" t="s">
        <v>60</v>
      </c>
      <c r="ALR25" s="178" t="s">
        <v>60</v>
      </c>
      <c r="ALS25" s="178" t="s">
        <v>60</v>
      </c>
      <c r="ALT25" s="178" t="s">
        <v>60</v>
      </c>
      <c r="ALU25" s="178" t="s">
        <v>60</v>
      </c>
      <c r="ALV25" s="178" t="s">
        <v>60</v>
      </c>
      <c r="ALW25" s="178" t="s">
        <v>60</v>
      </c>
      <c r="ALX25" s="178" t="s">
        <v>60</v>
      </c>
      <c r="ALY25" s="178" t="s">
        <v>60</v>
      </c>
      <c r="ALZ25" s="178" t="s">
        <v>60</v>
      </c>
      <c r="AMA25" s="178" t="s">
        <v>60</v>
      </c>
      <c r="AMB25" s="178" t="s">
        <v>60</v>
      </c>
      <c r="AMC25" s="178" t="s">
        <v>60</v>
      </c>
      <c r="AMD25" s="178" t="s">
        <v>60</v>
      </c>
      <c r="AME25" s="178" t="s">
        <v>60</v>
      </c>
      <c r="AMF25" s="178" t="s">
        <v>60</v>
      </c>
      <c r="AMG25" s="178" t="s">
        <v>60</v>
      </c>
      <c r="AMH25" s="178" t="s">
        <v>60</v>
      </c>
      <c r="AMI25" s="178" t="s">
        <v>60</v>
      </c>
      <c r="AMJ25" s="178" t="s">
        <v>60</v>
      </c>
      <c r="AMK25" s="178" t="s">
        <v>60</v>
      </c>
      <c r="AML25" s="178" t="s">
        <v>60</v>
      </c>
      <c r="AMM25" s="178" t="s">
        <v>60</v>
      </c>
      <c r="AMN25" s="178" t="s">
        <v>60</v>
      </c>
      <c r="AMO25" s="178" t="s">
        <v>60</v>
      </c>
      <c r="AMP25" s="178" t="s">
        <v>60</v>
      </c>
      <c r="AMQ25" s="178" t="s">
        <v>60</v>
      </c>
      <c r="AMR25" s="178" t="s">
        <v>60</v>
      </c>
      <c r="AMS25" s="178" t="s">
        <v>60</v>
      </c>
      <c r="AMT25" s="178" t="s">
        <v>60</v>
      </c>
      <c r="AMU25" s="178" t="s">
        <v>60</v>
      </c>
      <c r="AMV25" s="178" t="s">
        <v>60</v>
      </c>
      <c r="AMW25" s="178" t="s">
        <v>60</v>
      </c>
      <c r="AMX25" s="178" t="s">
        <v>60</v>
      </c>
      <c r="AMY25" s="178" t="s">
        <v>60</v>
      </c>
      <c r="AMZ25" s="178" t="s">
        <v>60</v>
      </c>
      <c r="ANA25" s="178" t="s">
        <v>60</v>
      </c>
      <c r="ANB25" s="178" t="s">
        <v>60</v>
      </c>
      <c r="ANC25" s="178" t="s">
        <v>60</v>
      </c>
      <c r="AND25" s="178" t="s">
        <v>60</v>
      </c>
      <c r="ANE25" s="178" t="s">
        <v>60</v>
      </c>
      <c r="ANF25" s="178" t="s">
        <v>60</v>
      </c>
      <c r="ANG25" s="178" t="s">
        <v>60</v>
      </c>
      <c r="ANH25" s="178" t="s">
        <v>60</v>
      </c>
      <c r="ANI25" s="178" t="s">
        <v>60</v>
      </c>
      <c r="ANJ25" s="178" t="s">
        <v>60</v>
      </c>
      <c r="ANK25" s="178" t="s">
        <v>60</v>
      </c>
      <c r="ANL25" s="178" t="s">
        <v>60</v>
      </c>
      <c r="ANM25" s="178" t="s">
        <v>60</v>
      </c>
      <c r="ANN25" s="178" t="s">
        <v>60</v>
      </c>
      <c r="ANO25" s="178" t="s">
        <v>60</v>
      </c>
      <c r="ANP25" s="178" t="s">
        <v>60</v>
      </c>
      <c r="ANQ25" s="178" t="s">
        <v>60</v>
      </c>
      <c r="ANR25" s="178" t="s">
        <v>60</v>
      </c>
      <c r="ANS25" s="178" t="s">
        <v>60</v>
      </c>
      <c r="ANT25" s="178" t="s">
        <v>60</v>
      </c>
      <c r="ANU25" s="178" t="s">
        <v>60</v>
      </c>
      <c r="ANV25" s="178" t="s">
        <v>60</v>
      </c>
      <c r="ANW25" s="178" t="s">
        <v>60</v>
      </c>
      <c r="ANX25" s="178" t="s">
        <v>60</v>
      </c>
      <c r="ANY25" s="178" t="s">
        <v>60</v>
      </c>
      <c r="ANZ25" s="178" t="s">
        <v>60</v>
      </c>
      <c r="AOA25" s="178" t="s">
        <v>60</v>
      </c>
      <c r="AOB25" s="178" t="s">
        <v>60</v>
      </c>
      <c r="AOC25" s="178" t="s">
        <v>60</v>
      </c>
      <c r="AOD25" s="178" t="s">
        <v>60</v>
      </c>
      <c r="AOE25" s="178" t="s">
        <v>60</v>
      </c>
      <c r="AOF25" s="178" t="s">
        <v>60</v>
      </c>
      <c r="AOG25" s="178" t="s">
        <v>60</v>
      </c>
      <c r="AOH25" s="178" t="s">
        <v>60</v>
      </c>
      <c r="AOI25" s="178" t="s">
        <v>60</v>
      </c>
      <c r="AOJ25" s="178" t="s">
        <v>60</v>
      </c>
      <c r="AOK25" s="178" t="s">
        <v>60</v>
      </c>
      <c r="AOL25" s="178" t="s">
        <v>60</v>
      </c>
      <c r="AOM25" s="178" t="s">
        <v>60</v>
      </c>
      <c r="AON25" s="178" t="s">
        <v>60</v>
      </c>
      <c r="AOO25" s="178" t="s">
        <v>60</v>
      </c>
      <c r="AOP25" s="178" t="s">
        <v>60</v>
      </c>
      <c r="AOQ25" s="178" t="s">
        <v>60</v>
      </c>
      <c r="AOR25" s="178" t="s">
        <v>60</v>
      </c>
      <c r="AOS25" s="178" t="s">
        <v>60</v>
      </c>
      <c r="AOT25" s="178" t="s">
        <v>60</v>
      </c>
      <c r="AOU25" s="178" t="s">
        <v>60</v>
      </c>
      <c r="AOV25" s="178" t="s">
        <v>60</v>
      </c>
      <c r="AOW25" s="178" t="s">
        <v>60</v>
      </c>
      <c r="AOX25" s="178" t="s">
        <v>60</v>
      </c>
      <c r="AOY25" s="178" t="s">
        <v>60</v>
      </c>
      <c r="AOZ25" s="178" t="s">
        <v>60</v>
      </c>
      <c r="APA25" s="178" t="s">
        <v>60</v>
      </c>
      <c r="APB25" s="178" t="s">
        <v>60</v>
      </c>
      <c r="APC25" s="178" t="s">
        <v>60</v>
      </c>
      <c r="APD25" s="178" t="s">
        <v>60</v>
      </c>
      <c r="APE25" s="178" t="s">
        <v>60</v>
      </c>
      <c r="APF25" s="178" t="s">
        <v>60</v>
      </c>
      <c r="APG25" s="178" t="s">
        <v>60</v>
      </c>
      <c r="APH25" s="178" t="s">
        <v>60</v>
      </c>
      <c r="API25" s="178" t="s">
        <v>60</v>
      </c>
      <c r="APJ25" s="178" t="s">
        <v>60</v>
      </c>
      <c r="APK25" s="178" t="s">
        <v>60</v>
      </c>
      <c r="APL25" s="178" t="s">
        <v>60</v>
      </c>
      <c r="APM25" s="178" t="s">
        <v>60</v>
      </c>
      <c r="APN25" s="178" t="s">
        <v>60</v>
      </c>
      <c r="APO25" s="178" t="s">
        <v>60</v>
      </c>
      <c r="APP25" s="178" t="s">
        <v>60</v>
      </c>
      <c r="APQ25" s="178" t="s">
        <v>60</v>
      </c>
      <c r="APR25" s="178" t="s">
        <v>60</v>
      </c>
      <c r="APS25" s="178" t="s">
        <v>60</v>
      </c>
      <c r="APT25" s="178" t="s">
        <v>60</v>
      </c>
      <c r="APU25" s="178" t="s">
        <v>60</v>
      </c>
      <c r="APV25" s="178" t="s">
        <v>60</v>
      </c>
      <c r="APW25" s="178" t="s">
        <v>60</v>
      </c>
      <c r="APX25" s="178" t="s">
        <v>60</v>
      </c>
      <c r="APY25" s="178" t="s">
        <v>60</v>
      </c>
      <c r="APZ25" s="178" t="s">
        <v>60</v>
      </c>
      <c r="AQA25" s="178" t="s">
        <v>60</v>
      </c>
      <c r="AQB25" s="178" t="s">
        <v>60</v>
      </c>
      <c r="AQC25" s="178" t="s">
        <v>60</v>
      </c>
      <c r="AQD25" s="178" t="s">
        <v>60</v>
      </c>
      <c r="AQE25" s="178" t="s">
        <v>60</v>
      </c>
      <c r="AQF25" s="178" t="s">
        <v>60</v>
      </c>
      <c r="AQG25" s="178" t="s">
        <v>60</v>
      </c>
      <c r="AQH25" s="178" t="s">
        <v>60</v>
      </c>
      <c r="AQI25" s="178" t="s">
        <v>60</v>
      </c>
      <c r="AQJ25" s="178" t="s">
        <v>60</v>
      </c>
      <c r="AQK25" s="178" t="s">
        <v>60</v>
      </c>
      <c r="AQL25" s="178" t="s">
        <v>60</v>
      </c>
      <c r="AQM25" s="178" t="s">
        <v>60</v>
      </c>
      <c r="AQN25" s="178" t="s">
        <v>60</v>
      </c>
      <c r="AQO25" s="178" t="s">
        <v>60</v>
      </c>
      <c r="AQP25" s="178" t="s">
        <v>60</v>
      </c>
      <c r="AQQ25" s="178" t="s">
        <v>60</v>
      </c>
      <c r="AQR25" s="178" t="s">
        <v>60</v>
      </c>
      <c r="AQS25" s="178" t="s">
        <v>60</v>
      </c>
      <c r="AQT25" s="178" t="s">
        <v>60</v>
      </c>
      <c r="AQU25" s="178" t="s">
        <v>60</v>
      </c>
      <c r="AQV25" s="178" t="s">
        <v>60</v>
      </c>
      <c r="AQW25" s="178" t="s">
        <v>60</v>
      </c>
      <c r="AQX25" s="178" t="s">
        <v>60</v>
      </c>
      <c r="AQY25" s="178" t="s">
        <v>60</v>
      </c>
      <c r="AQZ25" s="178" t="s">
        <v>60</v>
      </c>
      <c r="ARA25" s="178" t="s">
        <v>60</v>
      </c>
      <c r="ARB25" s="178" t="s">
        <v>60</v>
      </c>
      <c r="ARC25" s="178" t="s">
        <v>60</v>
      </c>
      <c r="ARD25" s="178" t="s">
        <v>60</v>
      </c>
      <c r="ARE25" s="178" t="s">
        <v>60</v>
      </c>
      <c r="ARF25" s="178" t="s">
        <v>60</v>
      </c>
      <c r="ARG25" s="178" t="s">
        <v>60</v>
      </c>
      <c r="ARH25" s="178" t="s">
        <v>60</v>
      </c>
      <c r="ARI25" s="178" t="s">
        <v>60</v>
      </c>
      <c r="ARJ25" s="178" t="s">
        <v>60</v>
      </c>
      <c r="ARK25" s="178" t="s">
        <v>60</v>
      </c>
      <c r="ARL25" s="178" t="s">
        <v>60</v>
      </c>
      <c r="ARM25" s="178" t="s">
        <v>60</v>
      </c>
      <c r="ARN25" s="178" t="s">
        <v>60</v>
      </c>
      <c r="ARO25" s="178" t="s">
        <v>60</v>
      </c>
      <c r="ARP25" s="178" t="s">
        <v>60</v>
      </c>
      <c r="ARQ25" s="178" t="s">
        <v>60</v>
      </c>
      <c r="ARR25" s="178" t="s">
        <v>60</v>
      </c>
      <c r="ARS25" s="178" t="s">
        <v>60</v>
      </c>
      <c r="ART25" s="178" t="s">
        <v>60</v>
      </c>
      <c r="ARU25" s="178" t="s">
        <v>60</v>
      </c>
      <c r="ARV25" s="178" t="s">
        <v>60</v>
      </c>
      <c r="ARW25" s="178" t="s">
        <v>60</v>
      </c>
      <c r="ARX25" s="178" t="s">
        <v>60</v>
      </c>
      <c r="ARY25" s="178" t="s">
        <v>60</v>
      </c>
      <c r="ARZ25" s="178" t="s">
        <v>60</v>
      </c>
      <c r="ASA25" s="178" t="s">
        <v>60</v>
      </c>
      <c r="ASB25" s="178" t="s">
        <v>60</v>
      </c>
      <c r="ASC25" s="178" t="s">
        <v>60</v>
      </c>
      <c r="ASD25" s="178" t="s">
        <v>60</v>
      </c>
      <c r="ASE25" s="178" t="s">
        <v>60</v>
      </c>
      <c r="ASF25" s="178" t="s">
        <v>60</v>
      </c>
      <c r="ASG25" s="178" t="s">
        <v>60</v>
      </c>
      <c r="ASH25" s="178" t="s">
        <v>60</v>
      </c>
      <c r="ASI25" s="178" t="s">
        <v>60</v>
      </c>
      <c r="ASJ25" s="178" t="s">
        <v>60</v>
      </c>
      <c r="ASK25" s="178" t="s">
        <v>60</v>
      </c>
      <c r="ASL25" s="178" t="s">
        <v>60</v>
      </c>
      <c r="ASM25" s="178" t="s">
        <v>60</v>
      </c>
      <c r="ASN25" s="178" t="s">
        <v>60</v>
      </c>
      <c r="ASO25" s="178" t="s">
        <v>60</v>
      </c>
      <c r="ASP25" s="178" t="s">
        <v>60</v>
      </c>
      <c r="ASQ25" s="178" t="s">
        <v>60</v>
      </c>
      <c r="ASR25" s="178" t="s">
        <v>60</v>
      </c>
      <c r="ASS25" s="178" t="s">
        <v>60</v>
      </c>
      <c r="AST25" s="178" t="s">
        <v>60</v>
      </c>
      <c r="ASU25" s="178" t="s">
        <v>60</v>
      </c>
      <c r="ASV25" s="178" t="s">
        <v>60</v>
      </c>
      <c r="ASW25" s="178" t="s">
        <v>60</v>
      </c>
      <c r="ASX25" s="178" t="s">
        <v>60</v>
      </c>
      <c r="ASY25" s="178" t="s">
        <v>60</v>
      </c>
      <c r="ASZ25" s="178" t="s">
        <v>60</v>
      </c>
      <c r="ATA25" s="178" t="s">
        <v>60</v>
      </c>
      <c r="ATB25" s="178" t="s">
        <v>60</v>
      </c>
      <c r="ATC25" s="178" t="s">
        <v>60</v>
      </c>
      <c r="ATD25" s="178" t="s">
        <v>60</v>
      </c>
      <c r="ATE25" s="178" t="s">
        <v>60</v>
      </c>
      <c r="ATF25" s="178" t="s">
        <v>60</v>
      </c>
      <c r="ATG25" s="178" t="s">
        <v>60</v>
      </c>
      <c r="ATH25" s="178" t="s">
        <v>60</v>
      </c>
      <c r="ATI25" s="178" t="s">
        <v>60</v>
      </c>
      <c r="ATJ25" s="178" t="s">
        <v>60</v>
      </c>
      <c r="ATK25" s="178" t="s">
        <v>60</v>
      </c>
      <c r="ATL25" s="178" t="s">
        <v>60</v>
      </c>
      <c r="ATM25" s="178" t="s">
        <v>60</v>
      </c>
      <c r="ATN25" s="178" t="s">
        <v>60</v>
      </c>
      <c r="ATO25" s="178" t="s">
        <v>60</v>
      </c>
      <c r="ATP25" s="178" t="s">
        <v>60</v>
      </c>
      <c r="ATQ25" s="178" t="s">
        <v>60</v>
      </c>
      <c r="ATR25" s="178" t="s">
        <v>60</v>
      </c>
      <c r="ATS25" s="178" t="s">
        <v>60</v>
      </c>
      <c r="ATT25" s="178" t="s">
        <v>60</v>
      </c>
      <c r="ATU25" s="178" t="s">
        <v>60</v>
      </c>
      <c r="ATV25" s="178" t="s">
        <v>60</v>
      </c>
      <c r="ATW25" s="178" t="s">
        <v>60</v>
      </c>
      <c r="ATX25" s="178" t="s">
        <v>60</v>
      </c>
      <c r="ATY25" s="178" t="s">
        <v>60</v>
      </c>
      <c r="ATZ25" s="178" t="s">
        <v>60</v>
      </c>
      <c r="AUA25" s="178" t="s">
        <v>60</v>
      </c>
      <c r="AUB25" s="178" t="s">
        <v>60</v>
      </c>
      <c r="AUC25" s="178" t="s">
        <v>60</v>
      </c>
      <c r="AUD25" s="178" t="s">
        <v>60</v>
      </c>
      <c r="AUE25" s="178" t="s">
        <v>60</v>
      </c>
      <c r="AUF25" s="178" t="s">
        <v>60</v>
      </c>
      <c r="AUG25" s="178" t="s">
        <v>60</v>
      </c>
      <c r="AUH25" s="178" t="s">
        <v>60</v>
      </c>
      <c r="AUI25" s="178" t="s">
        <v>60</v>
      </c>
      <c r="AUJ25" s="178" t="s">
        <v>60</v>
      </c>
      <c r="AUK25" s="178" t="s">
        <v>60</v>
      </c>
      <c r="AUL25" s="178" t="s">
        <v>60</v>
      </c>
      <c r="AUM25" s="178" t="s">
        <v>60</v>
      </c>
      <c r="AUN25" s="178" t="s">
        <v>60</v>
      </c>
      <c r="AUO25" s="178" t="s">
        <v>60</v>
      </c>
      <c r="AUP25" s="178" t="s">
        <v>60</v>
      </c>
      <c r="AUQ25" s="178" t="s">
        <v>60</v>
      </c>
      <c r="AUR25" s="178" t="s">
        <v>60</v>
      </c>
      <c r="AUS25" s="178" t="s">
        <v>60</v>
      </c>
      <c r="AUT25" s="178" t="s">
        <v>60</v>
      </c>
      <c r="AUU25" s="178" t="s">
        <v>60</v>
      </c>
      <c r="AUV25" s="178" t="s">
        <v>60</v>
      </c>
      <c r="AUW25" s="178" t="s">
        <v>60</v>
      </c>
      <c r="AUX25" s="178" t="s">
        <v>60</v>
      </c>
      <c r="AUY25" s="178" t="s">
        <v>60</v>
      </c>
      <c r="AUZ25" s="178" t="s">
        <v>60</v>
      </c>
      <c r="AVA25" s="178" t="s">
        <v>60</v>
      </c>
      <c r="AVB25" s="178" t="s">
        <v>60</v>
      </c>
      <c r="AVC25" s="178" t="s">
        <v>60</v>
      </c>
      <c r="AVD25" s="178" t="s">
        <v>60</v>
      </c>
      <c r="AVE25" s="178" t="s">
        <v>60</v>
      </c>
      <c r="AVF25" s="178" t="s">
        <v>60</v>
      </c>
      <c r="AVG25" s="178" t="s">
        <v>60</v>
      </c>
      <c r="AVH25" s="178" t="s">
        <v>60</v>
      </c>
      <c r="AVI25" s="178" t="s">
        <v>60</v>
      </c>
      <c r="AVJ25" s="178" t="s">
        <v>60</v>
      </c>
      <c r="AVK25" s="178" t="s">
        <v>60</v>
      </c>
      <c r="AVL25" s="178" t="s">
        <v>60</v>
      </c>
      <c r="AVM25" s="178" t="s">
        <v>60</v>
      </c>
      <c r="AVN25" s="178" t="s">
        <v>60</v>
      </c>
      <c r="AVO25" s="178" t="s">
        <v>60</v>
      </c>
      <c r="AVP25" s="178" t="s">
        <v>60</v>
      </c>
      <c r="AVQ25" s="178" t="s">
        <v>60</v>
      </c>
      <c r="AVR25" s="178" t="s">
        <v>60</v>
      </c>
      <c r="AVS25" s="178" t="s">
        <v>60</v>
      </c>
      <c r="AVT25" s="178" t="s">
        <v>60</v>
      </c>
      <c r="AVU25" s="178" t="s">
        <v>60</v>
      </c>
      <c r="AVV25" s="178" t="s">
        <v>60</v>
      </c>
      <c r="AVW25" s="178" t="s">
        <v>60</v>
      </c>
      <c r="AVX25" s="178" t="s">
        <v>60</v>
      </c>
      <c r="AVY25" s="178" t="s">
        <v>60</v>
      </c>
      <c r="AVZ25" s="178" t="s">
        <v>60</v>
      </c>
      <c r="AWA25" s="178" t="s">
        <v>60</v>
      </c>
      <c r="AWB25" s="178" t="s">
        <v>60</v>
      </c>
      <c r="AWC25" s="178" t="s">
        <v>60</v>
      </c>
      <c r="AWD25" s="178" t="s">
        <v>60</v>
      </c>
      <c r="AWE25" s="178" t="s">
        <v>60</v>
      </c>
      <c r="AWF25" s="178" t="s">
        <v>60</v>
      </c>
      <c r="AWG25" s="178" t="s">
        <v>60</v>
      </c>
      <c r="AWH25" s="178" t="s">
        <v>60</v>
      </c>
      <c r="AWI25" s="178" t="s">
        <v>60</v>
      </c>
      <c r="AWJ25" s="178" t="s">
        <v>60</v>
      </c>
      <c r="AWK25" s="178" t="s">
        <v>60</v>
      </c>
      <c r="AWL25" s="178" t="s">
        <v>60</v>
      </c>
      <c r="AWM25" s="178" t="s">
        <v>60</v>
      </c>
      <c r="AWN25" s="178" t="s">
        <v>60</v>
      </c>
      <c r="AWO25" s="178" t="s">
        <v>60</v>
      </c>
      <c r="AWP25" s="178" t="s">
        <v>60</v>
      </c>
      <c r="AWQ25" s="178" t="s">
        <v>60</v>
      </c>
      <c r="AWR25" s="178" t="s">
        <v>60</v>
      </c>
      <c r="AWS25" s="178" t="s">
        <v>60</v>
      </c>
      <c r="AWT25" s="178" t="s">
        <v>60</v>
      </c>
      <c r="AWU25" s="178" t="s">
        <v>60</v>
      </c>
      <c r="AWV25" s="178" t="s">
        <v>60</v>
      </c>
      <c r="AWW25" s="178" t="s">
        <v>60</v>
      </c>
      <c r="AWX25" s="178" t="s">
        <v>60</v>
      </c>
      <c r="AWY25" s="178" t="s">
        <v>60</v>
      </c>
      <c r="AWZ25" s="178" t="s">
        <v>60</v>
      </c>
      <c r="AXA25" s="178" t="s">
        <v>60</v>
      </c>
      <c r="AXB25" s="178" t="s">
        <v>60</v>
      </c>
      <c r="AXC25" s="178" t="s">
        <v>60</v>
      </c>
      <c r="AXD25" s="178" t="s">
        <v>60</v>
      </c>
      <c r="AXE25" s="178" t="s">
        <v>60</v>
      </c>
      <c r="AXF25" s="178" t="s">
        <v>60</v>
      </c>
      <c r="AXG25" s="178" t="s">
        <v>60</v>
      </c>
      <c r="AXH25" s="178" t="s">
        <v>60</v>
      </c>
      <c r="AXI25" s="178" t="s">
        <v>60</v>
      </c>
      <c r="AXJ25" s="178" t="s">
        <v>60</v>
      </c>
      <c r="AXK25" s="178" t="s">
        <v>60</v>
      </c>
      <c r="AXL25" s="178" t="s">
        <v>60</v>
      </c>
      <c r="AXM25" s="178" t="s">
        <v>60</v>
      </c>
      <c r="AXN25" s="178" t="s">
        <v>60</v>
      </c>
      <c r="AXO25" s="178" t="s">
        <v>60</v>
      </c>
      <c r="AXP25" s="178" t="s">
        <v>60</v>
      </c>
      <c r="AXQ25" s="178" t="s">
        <v>60</v>
      </c>
      <c r="AXR25" s="178" t="s">
        <v>60</v>
      </c>
      <c r="AXS25" s="178" t="s">
        <v>60</v>
      </c>
      <c r="AXT25" s="178" t="s">
        <v>60</v>
      </c>
      <c r="AXU25" s="178" t="s">
        <v>60</v>
      </c>
      <c r="AXV25" s="178" t="s">
        <v>60</v>
      </c>
      <c r="AXW25" s="178" t="s">
        <v>60</v>
      </c>
      <c r="AXX25" s="178" t="s">
        <v>60</v>
      </c>
      <c r="AXY25" s="178" t="s">
        <v>60</v>
      </c>
      <c r="AXZ25" s="178" t="s">
        <v>60</v>
      </c>
      <c r="AYA25" s="178" t="s">
        <v>60</v>
      </c>
      <c r="AYB25" s="178" t="s">
        <v>60</v>
      </c>
      <c r="AYC25" s="178" t="s">
        <v>60</v>
      </c>
      <c r="AYD25" s="178" t="s">
        <v>60</v>
      </c>
      <c r="AYE25" s="178" t="s">
        <v>60</v>
      </c>
      <c r="AYF25" s="178" t="s">
        <v>60</v>
      </c>
      <c r="AYG25" s="178" t="s">
        <v>60</v>
      </c>
      <c r="AYH25" s="178" t="s">
        <v>60</v>
      </c>
      <c r="AYI25" s="178" t="s">
        <v>60</v>
      </c>
      <c r="AYJ25" s="178" t="s">
        <v>60</v>
      </c>
      <c r="AYK25" s="178" t="s">
        <v>60</v>
      </c>
      <c r="AYL25" s="178" t="s">
        <v>60</v>
      </c>
      <c r="AYM25" s="178" t="s">
        <v>60</v>
      </c>
      <c r="AYN25" s="178" t="s">
        <v>60</v>
      </c>
      <c r="AYO25" s="178" t="s">
        <v>60</v>
      </c>
      <c r="AYP25" s="178" t="s">
        <v>60</v>
      </c>
      <c r="AYQ25" s="178" t="s">
        <v>60</v>
      </c>
      <c r="AYR25" s="178" t="s">
        <v>60</v>
      </c>
      <c r="AYS25" s="178" t="s">
        <v>60</v>
      </c>
      <c r="AYT25" s="178" t="s">
        <v>60</v>
      </c>
      <c r="AYU25" s="178" t="s">
        <v>60</v>
      </c>
      <c r="AYV25" s="178" t="s">
        <v>60</v>
      </c>
      <c r="AYW25" s="178" t="s">
        <v>60</v>
      </c>
      <c r="AYX25" s="178" t="s">
        <v>60</v>
      </c>
      <c r="AYY25" s="178" t="s">
        <v>60</v>
      </c>
      <c r="AYZ25" s="178" t="s">
        <v>60</v>
      </c>
      <c r="AZA25" s="178" t="s">
        <v>60</v>
      </c>
      <c r="AZB25" s="178" t="s">
        <v>60</v>
      </c>
      <c r="AZC25" s="178" t="s">
        <v>60</v>
      </c>
      <c r="AZD25" s="178" t="s">
        <v>60</v>
      </c>
      <c r="AZE25" s="178" t="s">
        <v>60</v>
      </c>
      <c r="AZF25" s="178" t="s">
        <v>60</v>
      </c>
      <c r="AZG25" s="178" t="s">
        <v>60</v>
      </c>
      <c r="AZH25" s="178" t="s">
        <v>60</v>
      </c>
      <c r="AZI25" s="178" t="s">
        <v>60</v>
      </c>
      <c r="AZJ25" s="178" t="s">
        <v>60</v>
      </c>
      <c r="AZK25" s="178" t="s">
        <v>60</v>
      </c>
      <c r="AZL25" s="178" t="s">
        <v>60</v>
      </c>
      <c r="AZM25" s="178" t="s">
        <v>60</v>
      </c>
      <c r="AZN25" s="178" t="s">
        <v>60</v>
      </c>
      <c r="AZO25" s="178" t="s">
        <v>60</v>
      </c>
      <c r="AZP25" s="178" t="s">
        <v>60</v>
      </c>
      <c r="AZQ25" s="178" t="s">
        <v>60</v>
      </c>
      <c r="AZR25" s="178" t="s">
        <v>60</v>
      </c>
      <c r="AZS25" s="178" t="s">
        <v>60</v>
      </c>
      <c r="AZT25" s="178" t="s">
        <v>60</v>
      </c>
      <c r="AZU25" s="178" t="s">
        <v>60</v>
      </c>
      <c r="AZV25" s="178" t="s">
        <v>60</v>
      </c>
      <c r="AZW25" s="178" t="s">
        <v>60</v>
      </c>
      <c r="AZX25" s="178" t="s">
        <v>60</v>
      </c>
      <c r="AZY25" s="178" t="s">
        <v>60</v>
      </c>
      <c r="AZZ25" s="178" t="s">
        <v>60</v>
      </c>
      <c r="BAA25" s="178" t="s">
        <v>60</v>
      </c>
      <c r="BAB25" s="178" t="s">
        <v>60</v>
      </c>
      <c r="BAC25" s="178" t="s">
        <v>60</v>
      </c>
      <c r="BAD25" s="178" t="s">
        <v>60</v>
      </c>
      <c r="BAE25" s="178" t="s">
        <v>60</v>
      </c>
      <c r="BAF25" s="178" t="s">
        <v>60</v>
      </c>
      <c r="BAG25" s="178" t="s">
        <v>60</v>
      </c>
      <c r="BAH25" s="178" t="s">
        <v>60</v>
      </c>
      <c r="BAI25" s="178" t="s">
        <v>60</v>
      </c>
      <c r="BAJ25" s="178" t="s">
        <v>60</v>
      </c>
      <c r="BAK25" s="178" t="s">
        <v>60</v>
      </c>
      <c r="BAL25" s="178" t="s">
        <v>60</v>
      </c>
      <c r="BAM25" s="178" t="s">
        <v>60</v>
      </c>
      <c r="BAN25" s="178" t="s">
        <v>60</v>
      </c>
      <c r="BAO25" s="178" t="s">
        <v>60</v>
      </c>
      <c r="BAP25" s="178" t="s">
        <v>60</v>
      </c>
      <c r="BAQ25" s="178" t="s">
        <v>60</v>
      </c>
      <c r="BAR25" s="178" t="s">
        <v>60</v>
      </c>
      <c r="BAS25" s="178" t="s">
        <v>60</v>
      </c>
      <c r="BAT25" s="178" t="s">
        <v>60</v>
      </c>
      <c r="BAU25" s="178" t="s">
        <v>60</v>
      </c>
      <c r="BAV25" s="178" t="s">
        <v>60</v>
      </c>
      <c r="BAW25" s="178" t="s">
        <v>60</v>
      </c>
      <c r="BAX25" s="178" t="s">
        <v>60</v>
      </c>
      <c r="BAY25" s="178" t="s">
        <v>60</v>
      </c>
      <c r="BAZ25" s="178" t="s">
        <v>60</v>
      </c>
      <c r="BBA25" s="178" t="s">
        <v>60</v>
      </c>
      <c r="BBB25" s="178" t="s">
        <v>60</v>
      </c>
      <c r="BBC25" s="178" t="s">
        <v>60</v>
      </c>
      <c r="BBD25" s="178" t="s">
        <v>60</v>
      </c>
      <c r="BBE25" s="178" t="s">
        <v>60</v>
      </c>
      <c r="BBF25" s="178" t="s">
        <v>60</v>
      </c>
      <c r="BBG25" s="178" t="s">
        <v>60</v>
      </c>
      <c r="BBH25" s="178" t="s">
        <v>60</v>
      </c>
      <c r="BBI25" s="178" t="s">
        <v>60</v>
      </c>
      <c r="BBJ25" s="178" t="s">
        <v>60</v>
      </c>
      <c r="BBK25" s="178" t="s">
        <v>60</v>
      </c>
      <c r="BBL25" s="178" t="s">
        <v>60</v>
      </c>
      <c r="BBM25" s="178" t="s">
        <v>60</v>
      </c>
      <c r="BBN25" s="178" t="s">
        <v>60</v>
      </c>
      <c r="BBO25" s="178" t="s">
        <v>60</v>
      </c>
      <c r="BBP25" s="178" t="s">
        <v>60</v>
      </c>
      <c r="BBQ25" s="178" t="s">
        <v>60</v>
      </c>
      <c r="BBR25" s="178" t="s">
        <v>60</v>
      </c>
      <c r="BBS25" s="178" t="s">
        <v>60</v>
      </c>
      <c r="BBT25" s="178" t="s">
        <v>60</v>
      </c>
      <c r="BBU25" s="178" t="s">
        <v>60</v>
      </c>
      <c r="BBV25" s="178" t="s">
        <v>60</v>
      </c>
      <c r="BBW25" s="178" t="s">
        <v>60</v>
      </c>
      <c r="BBX25" s="178" t="s">
        <v>60</v>
      </c>
      <c r="BBY25" s="178" t="s">
        <v>60</v>
      </c>
      <c r="BBZ25" s="178" t="s">
        <v>60</v>
      </c>
      <c r="BCA25" s="178" t="s">
        <v>60</v>
      </c>
      <c r="BCB25" s="178" t="s">
        <v>60</v>
      </c>
      <c r="BCC25" s="178" t="s">
        <v>60</v>
      </c>
      <c r="BCD25" s="178" t="s">
        <v>60</v>
      </c>
      <c r="BCE25" s="178" t="s">
        <v>60</v>
      </c>
      <c r="BCF25" s="178" t="s">
        <v>60</v>
      </c>
      <c r="BCG25" s="178" t="s">
        <v>60</v>
      </c>
      <c r="BCH25" s="178" t="s">
        <v>60</v>
      </c>
      <c r="BCI25" s="178" t="s">
        <v>60</v>
      </c>
      <c r="BCJ25" s="178" t="s">
        <v>60</v>
      </c>
      <c r="BCK25" s="178" t="s">
        <v>60</v>
      </c>
      <c r="BCL25" s="178" t="s">
        <v>60</v>
      </c>
      <c r="BCM25" s="178" t="s">
        <v>60</v>
      </c>
      <c r="BCN25" s="178" t="s">
        <v>60</v>
      </c>
      <c r="BCO25" s="178" t="s">
        <v>60</v>
      </c>
      <c r="BCP25" s="178" t="s">
        <v>60</v>
      </c>
      <c r="BCQ25" s="178" t="s">
        <v>60</v>
      </c>
      <c r="BCR25" s="178" t="s">
        <v>60</v>
      </c>
      <c r="BCS25" s="178" t="s">
        <v>60</v>
      </c>
      <c r="BCT25" s="178" t="s">
        <v>60</v>
      </c>
      <c r="BCU25" s="178" t="s">
        <v>60</v>
      </c>
      <c r="BCV25" s="178" t="s">
        <v>60</v>
      </c>
      <c r="BCW25" s="178" t="s">
        <v>60</v>
      </c>
      <c r="BCX25" s="178" t="s">
        <v>60</v>
      </c>
      <c r="BCY25" s="178" t="s">
        <v>60</v>
      </c>
      <c r="BCZ25" s="178" t="s">
        <v>60</v>
      </c>
      <c r="BDA25" s="178" t="s">
        <v>60</v>
      </c>
      <c r="BDB25" s="178" t="s">
        <v>60</v>
      </c>
      <c r="BDC25" s="178" t="s">
        <v>60</v>
      </c>
      <c r="BDD25" s="178" t="s">
        <v>60</v>
      </c>
      <c r="BDE25" s="178" t="s">
        <v>60</v>
      </c>
      <c r="BDF25" s="178" t="s">
        <v>60</v>
      </c>
      <c r="BDG25" s="178" t="s">
        <v>60</v>
      </c>
      <c r="BDH25" s="178" t="s">
        <v>60</v>
      </c>
      <c r="BDI25" s="178" t="s">
        <v>60</v>
      </c>
      <c r="BDJ25" s="178" t="s">
        <v>60</v>
      </c>
      <c r="BDK25" s="178" t="s">
        <v>60</v>
      </c>
      <c r="BDL25" s="178" t="s">
        <v>60</v>
      </c>
      <c r="BDM25" s="178" t="s">
        <v>60</v>
      </c>
      <c r="BDN25" s="178" t="s">
        <v>60</v>
      </c>
      <c r="BDO25" s="178" t="s">
        <v>60</v>
      </c>
      <c r="BDP25" s="178" t="s">
        <v>60</v>
      </c>
      <c r="BDQ25" s="178" t="s">
        <v>60</v>
      </c>
      <c r="BDR25" s="178" t="s">
        <v>60</v>
      </c>
      <c r="BDS25" s="178" t="s">
        <v>60</v>
      </c>
      <c r="BDT25" s="178" t="s">
        <v>60</v>
      </c>
      <c r="BDU25" s="178" t="s">
        <v>60</v>
      </c>
      <c r="BDV25" s="178" t="s">
        <v>60</v>
      </c>
      <c r="BDW25" s="178" t="s">
        <v>60</v>
      </c>
      <c r="BDX25" s="178" t="s">
        <v>60</v>
      </c>
      <c r="BDY25" s="178" t="s">
        <v>60</v>
      </c>
      <c r="BDZ25" s="178" t="s">
        <v>60</v>
      </c>
      <c r="BEA25" s="178" t="s">
        <v>60</v>
      </c>
      <c r="BEB25" s="178" t="s">
        <v>60</v>
      </c>
      <c r="BEC25" s="178" t="s">
        <v>60</v>
      </c>
      <c r="BED25" s="178" t="s">
        <v>60</v>
      </c>
      <c r="BEE25" s="178" t="s">
        <v>60</v>
      </c>
      <c r="BEF25" s="178" t="s">
        <v>60</v>
      </c>
      <c r="BEG25" s="178" t="s">
        <v>60</v>
      </c>
      <c r="BEH25" s="178" t="s">
        <v>60</v>
      </c>
      <c r="BEI25" s="178" t="s">
        <v>60</v>
      </c>
      <c r="BEJ25" s="178" t="s">
        <v>60</v>
      </c>
      <c r="BEK25" s="178" t="s">
        <v>60</v>
      </c>
      <c r="BEL25" s="178" t="s">
        <v>60</v>
      </c>
      <c r="BEM25" s="178" t="s">
        <v>60</v>
      </c>
      <c r="BEN25" s="178" t="s">
        <v>60</v>
      </c>
      <c r="BEO25" s="178" t="s">
        <v>60</v>
      </c>
      <c r="BEP25" s="178" t="s">
        <v>60</v>
      </c>
      <c r="BEQ25" s="178" t="s">
        <v>60</v>
      </c>
      <c r="BER25" s="178" t="s">
        <v>60</v>
      </c>
      <c r="BES25" s="178" t="s">
        <v>60</v>
      </c>
      <c r="BET25" s="178" t="s">
        <v>60</v>
      </c>
      <c r="BEU25" s="178" t="s">
        <v>60</v>
      </c>
      <c r="BEV25" s="178" t="s">
        <v>60</v>
      </c>
      <c r="BEW25" s="178" t="s">
        <v>60</v>
      </c>
      <c r="BEX25" s="178" t="s">
        <v>60</v>
      </c>
      <c r="BEY25" s="178" t="s">
        <v>60</v>
      </c>
      <c r="BEZ25" s="178" t="s">
        <v>60</v>
      </c>
      <c r="BFA25" s="178" t="s">
        <v>60</v>
      </c>
      <c r="BFB25" s="178" t="s">
        <v>60</v>
      </c>
      <c r="BFC25" s="178" t="s">
        <v>60</v>
      </c>
      <c r="BFD25" s="178" t="s">
        <v>60</v>
      </c>
      <c r="BFE25" s="178" t="s">
        <v>60</v>
      </c>
      <c r="BFF25" s="178" t="s">
        <v>60</v>
      </c>
      <c r="BFG25" s="178" t="s">
        <v>60</v>
      </c>
      <c r="BFH25" s="178" t="s">
        <v>60</v>
      </c>
      <c r="BFI25" s="178" t="s">
        <v>60</v>
      </c>
      <c r="BFJ25" s="178" t="s">
        <v>60</v>
      </c>
      <c r="BFK25" s="178" t="s">
        <v>60</v>
      </c>
      <c r="BFL25" s="178" t="s">
        <v>60</v>
      </c>
      <c r="BFM25" s="178" t="s">
        <v>60</v>
      </c>
      <c r="BFN25" s="178" t="s">
        <v>60</v>
      </c>
      <c r="BFO25" s="178" t="s">
        <v>60</v>
      </c>
      <c r="BFP25" s="178" t="s">
        <v>60</v>
      </c>
      <c r="BFQ25" s="178" t="s">
        <v>60</v>
      </c>
      <c r="BFR25" s="178" t="s">
        <v>60</v>
      </c>
      <c r="BFS25" s="178" t="s">
        <v>60</v>
      </c>
      <c r="BFT25" s="178" t="s">
        <v>60</v>
      </c>
      <c r="BFU25" s="178" t="s">
        <v>60</v>
      </c>
      <c r="BFV25" s="178" t="s">
        <v>60</v>
      </c>
      <c r="BFW25" s="178" t="s">
        <v>60</v>
      </c>
      <c r="BFX25" s="178" t="s">
        <v>60</v>
      </c>
      <c r="BFY25" s="178" t="s">
        <v>60</v>
      </c>
      <c r="BFZ25" s="178" t="s">
        <v>60</v>
      </c>
      <c r="BGA25" s="178" t="s">
        <v>60</v>
      </c>
      <c r="BGB25" s="178" t="s">
        <v>60</v>
      </c>
      <c r="BGC25" s="178" t="s">
        <v>60</v>
      </c>
      <c r="BGD25" s="178" t="s">
        <v>60</v>
      </c>
      <c r="BGE25" s="178" t="s">
        <v>60</v>
      </c>
      <c r="BGF25" s="178" t="s">
        <v>60</v>
      </c>
      <c r="BGG25" s="178" t="s">
        <v>60</v>
      </c>
      <c r="BGH25" s="178" t="s">
        <v>60</v>
      </c>
      <c r="BGI25" s="178" t="s">
        <v>60</v>
      </c>
      <c r="BGJ25" s="178" t="s">
        <v>60</v>
      </c>
      <c r="BGK25" s="178" t="s">
        <v>60</v>
      </c>
      <c r="BGL25" s="178" t="s">
        <v>60</v>
      </c>
      <c r="BGM25" s="178" t="s">
        <v>60</v>
      </c>
      <c r="BGN25" s="178" t="s">
        <v>60</v>
      </c>
      <c r="BGO25" s="178" t="s">
        <v>60</v>
      </c>
      <c r="BGP25" s="178" t="s">
        <v>60</v>
      </c>
      <c r="BGQ25" s="178" t="s">
        <v>60</v>
      </c>
      <c r="BGR25" s="178" t="s">
        <v>60</v>
      </c>
      <c r="BGS25" s="178" t="s">
        <v>60</v>
      </c>
      <c r="BGT25" s="178" t="s">
        <v>60</v>
      </c>
      <c r="BGU25" s="178" t="s">
        <v>60</v>
      </c>
      <c r="BGV25" s="178" t="s">
        <v>60</v>
      </c>
      <c r="BGW25" s="178" t="s">
        <v>60</v>
      </c>
      <c r="BGX25" s="178" t="s">
        <v>60</v>
      </c>
      <c r="BGY25" s="178" t="s">
        <v>60</v>
      </c>
      <c r="BGZ25" s="178" t="s">
        <v>60</v>
      </c>
      <c r="BHA25" s="178" t="s">
        <v>60</v>
      </c>
      <c r="BHB25" s="178" t="s">
        <v>60</v>
      </c>
      <c r="BHC25" s="178" t="s">
        <v>60</v>
      </c>
      <c r="BHD25" s="178" t="s">
        <v>60</v>
      </c>
      <c r="BHE25" s="178" t="s">
        <v>60</v>
      </c>
      <c r="BHF25" s="178" t="s">
        <v>60</v>
      </c>
      <c r="BHG25" s="178" t="s">
        <v>60</v>
      </c>
      <c r="BHH25" s="178" t="s">
        <v>60</v>
      </c>
      <c r="BHI25" s="178" t="s">
        <v>60</v>
      </c>
      <c r="BHJ25" s="178" t="s">
        <v>60</v>
      </c>
      <c r="BHK25" s="178" t="s">
        <v>60</v>
      </c>
      <c r="BHL25" s="178" t="s">
        <v>60</v>
      </c>
      <c r="BHM25" s="178" t="s">
        <v>60</v>
      </c>
      <c r="BHN25" s="178" t="s">
        <v>60</v>
      </c>
      <c r="BHO25" s="178" t="s">
        <v>60</v>
      </c>
      <c r="BHP25" s="178" t="s">
        <v>60</v>
      </c>
      <c r="BHQ25" s="178" t="s">
        <v>60</v>
      </c>
      <c r="BHR25" s="178" t="s">
        <v>60</v>
      </c>
      <c r="BHS25" s="178" t="s">
        <v>60</v>
      </c>
      <c r="BHT25" s="178" t="s">
        <v>60</v>
      </c>
      <c r="BHU25" s="178" t="s">
        <v>60</v>
      </c>
      <c r="BHV25" s="178" t="s">
        <v>60</v>
      </c>
      <c r="BHW25" s="178" t="s">
        <v>60</v>
      </c>
      <c r="BHX25" s="178" t="s">
        <v>60</v>
      </c>
      <c r="BHY25" s="178" t="s">
        <v>60</v>
      </c>
      <c r="BHZ25" s="178" t="s">
        <v>60</v>
      </c>
      <c r="BIA25" s="178" t="s">
        <v>60</v>
      </c>
      <c r="BIB25" s="178" t="s">
        <v>60</v>
      </c>
      <c r="BIC25" s="178" t="s">
        <v>60</v>
      </c>
      <c r="BID25" s="178" t="s">
        <v>60</v>
      </c>
      <c r="BIE25" s="178" t="s">
        <v>60</v>
      </c>
      <c r="BIF25" s="178" t="s">
        <v>60</v>
      </c>
      <c r="BIG25" s="178" t="s">
        <v>60</v>
      </c>
      <c r="BIH25" s="178" t="s">
        <v>60</v>
      </c>
      <c r="BII25" s="178" t="s">
        <v>60</v>
      </c>
      <c r="BIJ25" s="178" t="s">
        <v>60</v>
      </c>
      <c r="BIK25" s="178" t="s">
        <v>60</v>
      </c>
      <c r="BIL25" s="178" t="s">
        <v>60</v>
      </c>
      <c r="BIM25" s="178" t="s">
        <v>60</v>
      </c>
      <c r="BIN25" s="178" t="s">
        <v>60</v>
      </c>
      <c r="BIO25" s="178" t="s">
        <v>60</v>
      </c>
      <c r="BIP25" s="178" t="s">
        <v>60</v>
      </c>
      <c r="BIQ25" s="178" t="s">
        <v>60</v>
      </c>
      <c r="BIR25" s="178" t="s">
        <v>60</v>
      </c>
      <c r="BIS25" s="178" t="s">
        <v>60</v>
      </c>
      <c r="BIT25" s="178" t="s">
        <v>60</v>
      </c>
      <c r="BIU25" s="178" t="s">
        <v>60</v>
      </c>
      <c r="BIV25" s="178" t="s">
        <v>60</v>
      </c>
      <c r="BIW25" s="178" t="s">
        <v>60</v>
      </c>
      <c r="BIX25" s="178" t="s">
        <v>60</v>
      </c>
      <c r="BIY25" s="178" t="s">
        <v>60</v>
      </c>
      <c r="BIZ25" s="178" t="s">
        <v>60</v>
      </c>
      <c r="BJA25" s="178" t="s">
        <v>60</v>
      </c>
      <c r="BJB25" s="178" t="s">
        <v>60</v>
      </c>
      <c r="BJC25" s="178" t="s">
        <v>60</v>
      </c>
      <c r="BJD25" s="178" t="s">
        <v>60</v>
      </c>
      <c r="BJE25" s="178" t="s">
        <v>60</v>
      </c>
      <c r="BJF25" s="178" t="s">
        <v>60</v>
      </c>
      <c r="BJG25" s="178" t="s">
        <v>60</v>
      </c>
      <c r="BJH25" s="178" t="s">
        <v>60</v>
      </c>
      <c r="BJI25" s="178" t="s">
        <v>60</v>
      </c>
      <c r="BJJ25" s="178" t="s">
        <v>60</v>
      </c>
      <c r="BJK25" s="178" t="s">
        <v>60</v>
      </c>
      <c r="BJL25" s="178" t="s">
        <v>60</v>
      </c>
      <c r="BJM25" s="178" t="s">
        <v>60</v>
      </c>
      <c r="BJN25" s="178" t="s">
        <v>60</v>
      </c>
      <c r="BJO25" s="178" t="s">
        <v>60</v>
      </c>
      <c r="BJP25" s="178" t="s">
        <v>60</v>
      </c>
      <c r="BJQ25" s="178" t="s">
        <v>60</v>
      </c>
      <c r="BJR25" s="178" t="s">
        <v>60</v>
      </c>
      <c r="BJS25" s="178" t="s">
        <v>60</v>
      </c>
      <c r="BJT25" s="178" t="s">
        <v>60</v>
      </c>
      <c r="BJU25" s="178" t="s">
        <v>60</v>
      </c>
      <c r="BJV25" s="178" t="s">
        <v>60</v>
      </c>
      <c r="BJW25" s="178" t="s">
        <v>60</v>
      </c>
      <c r="BJX25" s="178" t="s">
        <v>60</v>
      </c>
      <c r="BJY25" s="178" t="s">
        <v>60</v>
      </c>
      <c r="BJZ25" s="178" t="s">
        <v>60</v>
      </c>
      <c r="BKA25" s="178" t="s">
        <v>60</v>
      </c>
      <c r="BKB25" s="178" t="s">
        <v>60</v>
      </c>
      <c r="BKC25" s="178" t="s">
        <v>60</v>
      </c>
      <c r="BKD25" s="178" t="s">
        <v>60</v>
      </c>
      <c r="BKE25" s="178" t="s">
        <v>60</v>
      </c>
      <c r="BKF25" s="178" t="s">
        <v>60</v>
      </c>
      <c r="BKG25" s="178" t="s">
        <v>60</v>
      </c>
      <c r="BKH25" s="178" t="s">
        <v>60</v>
      </c>
      <c r="BKI25" s="178" t="s">
        <v>60</v>
      </c>
      <c r="BKJ25" s="178" t="s">
        <v>60</v>
      </c>
      <c r="BKK25" s="178" t="s">
        <v>60</v>
      </c>
      <c r="BKL25" s="178" t="s">
        <v>60</v>
      </c>
      <c r="BKM25" s="178" t="s">
        <v>60</v>
      </c>
      <c r="BKN25" s="178" t="s">
        <v>60</v>
      </c>
      <c r="BKO25" s="178" t="s">
        <v>60</v>
      </c>
      <c r="BKP25" s="178" t="s">
        <v>60</v>
      </c>
      <c r="BKQ25" s="178" t="s">
        <v>60</v>
      </c>
      <c r="BKR25" s="178" t="s">
        <v>60</v>
      </c>
      <c r="BKS25" s="178" t="s">
        <v>60</v>
      </c>
      <c r="BKT25" s="178" t="s">
        <v>60</v>
      </c>
      <c r="BKU25" s="178" t="s">
        <v>60</v>
      </c>
      <c r="BKV25" s="178" t="s">
        <v>60</v>
      </c>
      <c r="BKW25" s="178" t="s">
        <v>60</v>
      </c>
      <c r="BKX25" s="178" t="s">
        <v>60</v>
      </c>
      <c r="BKY25" s="178" t="s">
        <v>60</v>
      </c>
      <c r="BKZ25" s="178" t="s">
        <v>60</v>
      </c>
      <c r="BLA25" s="178" t="s">
        <v>60</v>
      </c>
      <c r="BLB25" s="178" t="s">
        <v>60</v>
      </c>
      <c r="BLC25" s="178" t="s">
        <v>60</v>
      </c>
      <c r="BLD25" s="178" t="s">
        <v>60</v>
      </c>
      <c r="BLE25" s="178" t="s">
        <v>60</v>
      </c>
      <c r="BLF25" s="178" t="s">
        <v>60</v>
      </c>
      <c r="BLG25" s="178" t="s">
        <v>60</v>
      </c>
      <c r="BLH25" s="178" t="s">
        <v>60</v>
      </c>
      <c r="BLI25" s="178" t="s">
        <v>60</v>
      </c>
      <c r="BLJ25" s="178" t="s">
        <v>60</v>
      </c>
      <c r="BLK25" s="178" t="s">
        <v>60</v>
      </c>
      <c r="BLL25" s="178" t="s">
        <v>60</v>
      </c>
      <c r="BLM25" s="178" t="s">
        <v>60</v>
      </c>
      <c r="BLN25" s="178" t="s">
        <v>60</v>
      </c>
      <c r="BLO25" s="178" t="s">
        <v>60</v>
      </c>
      <c r="BLP25" s="178" t="s">
        <v>60</v>
      </c>
      <c r="BLQ25" s="178" t="s">
        <v>60</v>
      </c>
      <c r="BLR25" s="178" t="s">
        <v>60</v>
      </c>
      <c r="BLS25" s="178" t="s">
        <v>60</v>
      </c>
      <c r="BLT25" s="178" t="s">
        <v>60</v>
      </c>
      <c r="BLU25" s="178" t="s">
        <v>60</v>
      </c>
      <c r="BLV25" s="178" t="s">
        <v>60</v>
      </c>
      <c r="BLW25" s="178" t="s">
        <v>60</v>
      </c>
      <c r="BLX25" s="178" t="s">
        <v>60</v>
      </c>
      <c r="BLY25" s="178" t="s">
        <v>60</v>
      </c>
      <c r="BLZ25" s="178" t="s">
        <v>60</v>
      </c>
      <c r="BMA25" s="178" t="s">
        <v>60</v>
      </c>
      <c r="BMB25" s="178" t="s">
        <v>60</v>
      </c>
      <c r="BMC25" s="178" t="s">
        <v>60</v>
      </c>
      <c r="BMD25" s="178" t="s">
        <v>60</v>
      </c>
      <c r="BME25" s="178" t="s">
        <v>60</v>
      </c>
      <c r="BMF25" s="178" t="s">
        <v>60</v>
      </c>
      <c r="BMG25" s="178" t="s">
        <v>60</v>
      </c>
      <c r="BMH25" s="178" t="s">
        <v>60</v>
      </c>
      <c r="BMI25" s="178" t="s">
        <v>60</v>
      </c>
      <c r="BMJ25" s="178" t="s">
        <v>60</v>
      </c>
      <c r="BMK25" s="178" t="s">
        <v>60</v>
      </c>
      <c r="BML25" s="178" t="s">
        <v>60</v>
      </c>
      <c r="BMM25" s="178" t="s">
        <v>60</v>
      </c>
      <c r="BMN25" s="178" t="s">
        <v>60</v>
      </c>
      <c r="BMO25" s="178" t="s">
        <v>60</v>
      </c>
      <c r="BMP25" s="178" t="s">
        <v>60</v>
      </c>
      <c r="BMQ25" s="178" t="s">
        <v>60</v>
      </c>
      <c r="BMR25" s="178" t="s">
        <v>60</v>
      </c>
      <c r="BMS25" s="178" t="s">
        <v>60</v>
      </c>
      <c r="BMT25" s="178" t="s">
        <v>60</v>
      </c>
      <c r="BMU25" s="178" t="s">
        <v>60</v>
      </c>
      <c r="BMV25" s="178" t="s">
        <v>60</v>
      </c>
      <c r="BMW25" s="178" t="s">
        <v>60</v>
      </c>
      <c r="BMX25" s="178" t="s">
        <v>60</v>
      </c>
      <c r="BMY25" s="178" t="s">
        <v>60</v>
      </c>
      <c r="BMZ25" s="178" t="s">
        <v>60</v>
      </c>
      <c r="BNA25" s="178" t="s">
        <v>60</v>
      </c>
      <c r="BNB25" s="178" t="s">
        <v>60</v>
      </c>
      <c r="BNC25" s="178" t="s">
        <v>60</v>
      </c>
      <c r="BND25" s="178" t="s">
        <v>60</v>
      </c>
      <c r="BNE25" s="178" t="s">
        <v>60</v>
      </c>
      <c r="BNF25" s="178" t="s">
        <v>60</v>
      </c>
      <c r="BNG25" s="178" t="s">
        <v>60</v>
      </c>
      <c r="BNH25" s="178" t="s">
        <v>60</v>
      </c>
      <c r="BNI25" s="178" t="s">
        <v>60</v>
      </c>
      <c r="BNJ25" s="178" t="s">
        <v>60</v>
      </c>
      <c r="BNK25" s="178" t="s">
        <v>60</v>
      </c>
      <c r="BNL25" s="178" t="s">
        <v>60</v>
      </c>
      <c r="BNM25" s="178" t="s">
        <v>60</v>
      </c>
      <c r="BNN25" s="178" t="s">
        <v>60</v>
      </c>
      <c r="BNO25" s="178" t="s">
        <v>60</v>
      </c>
      <c r="BNP25" s="178" t="s">
        <v>60</v>
      </c>
      <c r="BNQ25" s="178" t="s">
        <v>60</v>
      </c>
      <c r="BNR25" s="178" t="s">
        <v>60</v>
      </c>
      <c r="BNS25" s="178" t="s">
        <v>60</v>
      </c>
      <c r="BNT25" s="178" t="s">
        <v>60</v>
      </c>
      <c r="BNU25" s="178" t="s">
        <v>60</v>
      </c>
      <c r="BNV25" s="178" t="s">
        <v>60</v>
      </c>
      <c r="BNW25" s="178" t="s">
        <v>60</v>
      </c>
      <c r="BNX25" s="178" t="s">
        <v>60</v>
      </c>
      <c r="BNY25" s="178" t="s">
        <v>60</v>
      </c>
      <c r="BNZ25" s="178" t="s">
        <v>60</v>
      </c>
      <c r="BOA25" s="178" t="s">
        <v>60</v>
      </c>
      <c r="BOB25" s="178" t="s">
        <v>60</v>
      </c>
      <c r="BOC25" s="178" t="s">
        <v>60</v>
      </c>
      <c r="BOD25" s="178" t="s">
        <v>60</v>
      </c>
      <c r="BOE25" s="178" t="s">
        <v>60</v>
      </c>
      <c r="BOF25" s="178" t="s">
        <v>60</v>
      </c>
      <c r="BOG25" s="178" t="s">
        <v>60</v>
      </c>
      <c r="BOH25" s="178" t="s">
        <v>60</v>
      </c>
      <c r="BOI25" s="178" t="s">
        <v>60</v>
      </c>
      <c r="BOJ25" s="178" t="s">
        <v>60</v>
      </c>
      <c r="BOK25" s="178" t="s">
        <v>60</v>
      </c>
      <c r="BOL25" s="178" t="s">
        <v>60</v>
      </c>
      <c r="BOM25" s="178" t="s">
        <v>60</v>
      </c>
      <c r="BON25" s="178" t="s">
        <v>60</v>
      </c>
      <c r="BOO25" s="178" t="s">
        <v>60</v>
      </c>
      <c r="BOP25" s="178" t="s">
        <v>60</v>
      </c>
      <c r="BOQ25" s="178" t="s">
        <v>60</v>
      </c>
      <c r="BOR25" s="178" t="s">
        <v>60</v>
      </c>
      <c r="BOS25" s="178" t="s">
        <v>60</v>
      </c>
      <c r="BOT25" s="178" t="s">
        <v>60</v>
      </c>
      <c r="BOU25" s="178" t="s">
        <v>60</v>
      </c>
      <c r="BOV25" s="178" t="s">
        <v>60</v>
      </c>
      <c r="BOW25" s="178" t="s">
        <v>60</v>
      </c>
      <c r="BOX25" s="178" t="s">
        <v>60</v>
      </c>
      <c r="BOY25" s="178" t="s">
        <v>60</v>
      </c>
      <c r="BOZ25" s="178" t="s">
        <v>60</v>
      </c>
      <c r="BPA25" s="178" t="s">
        <v>60</v>
      </c>
      <c r="BPB25" s="178" t="s">
        <v>60</v>
      </c>
      <c r="BPC25" s="178" t="s">
        <v>60</v>
      </c>
      <c r="BPD25" s="178" t="s">
        <v>60</v>
      </c>
      <c r="BPE25" s="178" t="s">
        <v>60</v>
      </c>
      <c r="BPF25" s="178" t="s">
        <v>60</v>
      </c>
      <c r="BPG25" s="178" t="s">
        <v>60</v>
      </c>
      <c r="BPH25" s="178" t="s">
        <v>60</v>
      </c>
      <c r="BPI25" s="178" t="s">
        <v>60</v>
      </c>
      <c r="BPJ25" s="178" t="s">
        <v>60</v>
      </c>
      <c r="BPK25" s="178" t="s">
        <v>60</v>
      </c>
      <c r="BPL25" s="178" t="s">
        <v>60</v>
      </c>
      <c r="BPM25" s="178" t="s">
        <v>60</v>
      </c>
      <c r="BPN25" s="178" t="s">
        <v>60</v>
      </c>
      <c r="BPO25" s="178" t="s">
        <v>60</v>
      </c>
      <c r="BPP25" s="178" t="s">
        <v>60</v>
      </c>
      <c r="BPQ25" s="178" t="s">
        <v>60</v>
      </c>
      <c r="BPR25" s="178" t="s">
        <v>60</v>
      </c>
      <c r="BPS25" s="178" t="s">
        <v>60</v>
      </c>
      <c r="BPT25" s="178" t="s">
        <v>60</v>
      </c>
      <c r="BPU25" s="178" t="s">
        <v>60</v>
      </c>
      <c r="BPV25" s="178" t="s">
        <v>60</v>
      </c>
      <c r="BPW25" s="178" t="s">
        <v>60</v>
      </c>
      <c r="BPX25" s="178" t="s">
        <v>60</v>
      </c>
      <c r="BPY25" s="178" t="s">
        <v>60</v>
      </c>
      <c r="BPZ25" s="178" t="s">
        <v>60</v>
      </c>
      <c r="BQA25" s="178" t="s">
        <v>60</v>
      </c>
      <c r="BQB25" s="178" t="s">
        <v>60</v>
      </c>
      <c r="BQC25" s="178" t="s">
        <v>60</v>
      </c>
      <c r="BQD25" s="178" t="s">
        <v>60</v>
      </c>
      <c r="BQE25" s="178" t="s">
        <v>60</v>
      </c>
      <c r="BQF25" s="178" t="s">
        <v>60</v>
      </c>
      <c r="BQG25" s="178" t="s">
        <v>60</v>
      </c>
      <c r="BQH25" s="178" t="s">
        <v>60</v>
      </c>
      <c r="BQI25" s="178" t="s">
        <v>60</v>
      </c>
      <c r="BQJ25" s="178" t="s">
        <v>60</v>
      </c>
      <c r="BQK25" s="178" t="s">
        <v>60</v>
      </c>
      <c r="BQL25" s="178" t="s">
        <v>60</v>
      </c>
      <c r="BQM25" s="178" t="s">
        <v>60</v>
      </c>
      <c r="BQN25" s="178" t="s">
        <v>60</v>
      </c>
      <c r="BQO25" s="178" t="s">
        <v>60</v>
      </c>
      <c r="BQP25" s="178" t="s">
        <v>60</v>
      </c>
      <c r="BQQ25" s="178" t="s">
        <v>60</v>
      </c>
      <c r="BQR25" s="178" t="s">
        <v>60</v>
      </c>
      <c r="BQS25" s="178" t="s">
        <v>60</v>
      </c>
      <c r="BQT25" s="178" t="s">
        <v>60</v>
      </c>
      <c r="BQU25" s="178" t="s">
        <v>60</v>
      </c>
      <c r="BQV25" s="178" t="s">
        <v>60</v>
      </c>
      <c r="BQW25" s="178" t="s">
        <v>60</v>
      </c>
      <c r="BQX25" s="178" t="s">
        <v>60</v>
      </c>
      <c r="BQY25" s="178" t="s">
        <v>60</v>
      </c>
      <c r="BQZ25" s="178" t="s">
        <v>60</v>
      </c>
      <c r="BRA25" s="178" t="s">
        <v>60</v>
      </c>
      <c r="BRB25" s="178" t="s">
        <v>60</v>
      </c>
      <c r="BRC25" s="178" t="s">
        <v>60</v>
      </c>
      <c r="BRD25" s="178" t="s">
        <v>60</v>
      </c>
      <c r="BRE25" s="178" t="s">
        <v>60</v>
      </c>
      <c r="BRF25" s="178" t="s">
        <v>60</v>
      </c>
      <c r="BRG25" s="178" t="s">
        <v>60</v>
      </c>
      <c r="BRH25" s="178" t="s">
        <v>60</v>
      </c>
      <c r="BRI25" s="178" t="s">
        <v>60</v>
      </c>
      <c r="BRJ25" s="178" t="s">
        <v>60</v>
      </c>
      <c r="BRK25" s="178" t="s">
        <v>60</v>
      </c>
      <c r="BRL25" s="178" t="s">
        <v>60</v>
      </c>
      <c r="BRM25" s="178" t="s">
        <v>60</v>
      </c>
      <c r="BRN25" s="178" t="s">
        <v>60</v>
      </c>
      <c r="BRO25" s="178" t="s">
        <v>60</v>
      </c>
      <c r="BRP25" s="178" t="s">
        <v>60</v>
      </c>
      <c r="BRQ25" s="178" t="s">
        <v>60</v>
      </c>
      <c r="BRR25" s="178" t="s">
        <v>60</v>
      </c>
      <c r="BRS25" s="178" t="s">
        <v>60</v>
      </c>
      <c r="BRT25" s="178" t="s">
        <v>60</v>
      </c>
      <c r="BRU25" s="178" t="s">
        <v>60</v>
      </c>
      <c r="BRV25" s="178" t="s">
        <v>60</v>
      </c>
      <c r="BRW25" s="178" t="s">
        <v>60</v>
      </c>
      <c r="BRX25" s="178" t="s">
        <v>60</v>
      </c>
      <c r="BRY25" s="178" t="s">
        <v>60</v>
      </c>
      <c r="BRZ25" s="178" t="s">
        <v>60</v>
      </c>
      <c r="BSA25" s="178" t="s">
        <v>60</v>
      </c>
      <c r="BSB25" s="178" t="s">
        <v>60</v>
      </c>
      <c r="BSC25" s="178" t="s">
        <v>60</v>
      </c>
      <c r="BSD25" s="178" t="s">
        <v>60</v>
      </c>
      <c r="BSE25" s="178" t="s">
        <v>60</v>
      </c>
      <c r="BSF25" s="178" t="s">
        <v>60</v>
      </c>
      <c r="BSG25" s="178" t="s">
        <v>60</v>
      </c>
      <c r="BSH25" s="178" t="s">
        <v>60</v>
      </c>
      <c r="BSI25" s="178" t="s">
        <v>60</v>
      </c>
      <c r="BSJ25" s="178" t="s">
        <v>60</v>
      </c>
      <c r="BSK25" s="178" t="s">
        <v>60</v>
      </c>
      <c r="BSL25" s="178" t="s">
        <v>60</v>
      </c>
      <c r="BSM25" s="178" t="s">
        <v>60</v>
      </c>
      <c r="BSN25" s="178" t="s">
        <v>60</v>
      </c>
      <c r="BSO25" s="178" t="s">
        <v>60</v>
      </c>
      <c r="BSP25" s="178" t="s">
        <v>60</v>
      </c>
      <c r="BSQ25" s="178" t="s">
        <v>60</v>
      </c>
      <c r="BSR25" s="178" t="s">
        <v>60</v>
      </c>
      <c r="BSS25" s="178" t="s">
        <v>60</v>
      </c>
      <c r="BST25" s="178" t="s">
        <v>60</v>
      </c>
      <c r="BSU25" s="178" t="s">
        <v>60</v>
      </c>
      <c r="BSV25" s="178" t="s">
        <v>60</v>
      </c>
      <c r="BSW25" s="178" t="s">
        <v>60</v>
      </c>
      <c r="BSX25" s="178" t="s">
        <v>60</v>
      </c>
      <c r="BSY25" s="178" t="s">
        <v>60</v>
      </c>
      <c r="BSZ25" s="178" t="s">
        <v>60</v>
      </c>
      <c r="BTA25" s="178" t="s">
        <v>60</v>
      </c>
      <c r="BTB25" s="178" t="s">
        <v>60</v>
      </c>
      <c r="BTC25" s="178" t="s">
        <v>60</v>
      </c>
      <c r="BTD25" s="178" t="s">
        <v>60</v>
      </c>
      <c r="BTE25" s="178" t="s">
        <v>60</v>
      </c>
      <c r="BTF25" s="178" t="s">
        <v>60</v>
      </c>
      <c r="BTG25" s="178" t="s">
        <v>60</v>
      </c>
      <c r="BTH25" s="178" t="s">
        <v>60</v>
      </c>
      <c r="BTI25" s="178" t="s">
        <v>60</v>
      </c>
      <c r="BTJ25" s="178" t="s">
        <v>60</v>
      </c>
      <c r="BTK25" s="178" t="s">
        <v>60</v>
      </c>
      <c r="BTL25" s="178" t="s">
        <v>60</v>
      </c>
      <c r="BTM25" s="178" t="s">
        <v>60</v>
      </c>
      <c r="BTN25" s="178" t="s">
        <v>60</v>
      </c>
      <c r="BTO25" s="178" t="s">
        <v>60</v>
      </c>
      <c r="BTP25" s="178" t="s">
        <v>60</v>
      </c>
      <c r="BTQ25" s="178" t="s">
        <v>60</v>
      </c>
      <c r="BTR25" s="178" t="s">
        <v>60</v>
      </c>
      <c r="BTS25" s="178" t="s">
        <v>60</v>
      </c>
      <c r="BTT25" s="178" t="s">
        <v>60</v>
      </c>
      <c r="BTU25" s="178" t="s">
        <v>60</v>
      </c>
      <c r="BTV25" s="178" t="s">
        <v>60</v>
      </c>
      <c r="BTW25" s="178" t="s">
        <v>60</v>
      </c>
      <c r="BTX25" s="178" t="s">
        <v>60</v>
      </c>
      <c r="BTY25" s="178" t="s">
        <v>60</v>
      </c>
      <c r="BTZ25" s="178" t="s">
        <v>60</v>
      </c>
      <c r="BUA25" s="178" t="s">
        <v>60</v>
      </c>
      <c r="BUB25" s="178" t="s">
        <v>60</v>
      </c>
      <c r="BUC25" s="178" t="s">
        <v>60</v>
      </c>
      <c r="BUD25" s="178" t="s">
        <v>60</v>
      </c>
      <c r="BUE25" s="178" t="s">
        <v>60</v>
      </c>
      <c r="BUF25" s="178" t="s">
        <v>60</v>
      </c>
      <c r="BUG25" s="178" t="s">
        <v>60</v>
      </c>
      <c r="BUH25" s="178" t="s">
        <v>60</v>
      </c>
      <c r="BUI25" s="178" t="s">
        <v>60</v>
      </c>
      <c r="BUJ25" s="178" t="s">
        <v>60</v>
      </c>
      <c r="BUK25" s="178" t="s">
        <v>60</v>
      </c>
      <c r="BUL25" s="178" t="s">
        <v>60</v>
      </c>
      <c r="BUM25" s="178" t="s">
        <v>60</v>
      </c>
      <c r="BUN25" s="178" t="s">
        <v>60</v>
      </c>
      <c r="BUO25" s="178" t="s">
        <v>60</v>
      </c>
      <c r="BUP25" s="178" t="s">
        <v>60</v>
      </c>
      <c r="BUQ25" s="178" t="s">
        <v>60</v>
      </c>
      <c r="BUR25" s="178" t="s">
        <v>60</v>
      </c>
      <c r="BUS25" s="178" t="s">
        <v>60</v>
      </c>
      <c r="BUT25" s="178" t="s">
        <v>60</v>
      </c>
      <c r="BUU25" s="178" t="s">
        <v>60</v>
      </c>
      <c r="BUV25" s="178" t="s">
        <v>60</v>
      </c>
      <c r="BUW25" s="178" t="s">
        <v>60</v>
      </c>
      <c r="BUX25" s="178" t="s">
        <v>60</v>
      </c>
      <c r="BUY25" s="178" t="s">
        <v>60</v>
      </c>
      <c r="BUZ25" s="178" t="s">
        <v>60</v>
      </c>
      <c r="BVA25" s="178" t="s">
        <v>60</v>
      </c>
      <c r="BVB25" s="178" t="s">
        <v>60</v>
      </c>
      <c r="BVC25" s="178" t="s">
        <v>60</v>
      </c>
      <c r="BVD25" s="178" t="s">
        <v>60</v>
      </c>
      <c r="BVE25" s="178" t="s">
        <v>60</v>
      </c>
      <c r="BVF25" s="178" t="s">
        <v>60</v>
      </c>
      <c r="BVG25" s="178" t="s">
        <v>60</v>
      </c>
      <c r="BVH25" s="178" t="s">
        <v>60</v>
      </c>
      <c r="BVI25" s="178" t="s">
        <v>60</v>
      </c>
      <c r="BVJ25" s="178" t="s">
        <v>60</v>
      </c>
      <c r="BVK25" s="178" t="s">
        <v>60</v>
      </c>
      <c r="BVL25" s="178" t="s">
        <v>60</v>
      </c>
      <c r="BVM25" s="178" t="s">
        <v>60</v>
      </c>
      <c r="BVN25" s="178" t="s">
        <v>60</v>
      </c>
      <c r="BVO25" s="178" t="s">
        <v>60</v>
      </c>
      <c r="BVP25" s="178" t="s">
        <v>60</v>
      </c>
      <c r="BVQ25" s="178" t="s">
        <v>60</v>
      </c>
      <c r="BVR25" s="178" t="s">
        <v>60</v>
      </c>
      <c r="BVS25" s="178" t="s">
        <v>60</v>
      </c>
      <c r="BVT25" s="178" t="s">
        <v>60</v>
      </c>
      <c r="BVU25" s="178" t="s">
        <v>60</v>
      </c>
      <c r="BVV25" s="178" t="s">
        <v>60</v>
      </c>
      <c r="BVW25" s="178" t="s">
        <v>60</v>
      </c>
      <c r="BVX25" s="178" t="s">
        <v>60</v>
      </c>
      <c r="BVY25" s="178" t="s">
        <v>60</v>
      </c>
      <c r="BVZ25" s="178" t="s">
        <v>60</v>
      </c>
      <c r="BWA25" s="178" t="s">
        <v>60</v>
      </c>
      <c r="BWB25" s="178" t="s">
        <v>60</v>
      </c>
      <c r="BWC25" s="178" t="s">
        <v>60</v>
      </c>
      <c r="BWD25" s="178" t="s">
        <v>60</v>
      </c>
      <c r="BWE25" s="178" t="s">
        <v>60</v>
      </c>
      <c r="BWF25" s="178" t="s">
        <v>60</v>
      </c>
      <c r="BWG25" s="178" t="s">
        <v>60</v>
      </c>
      <c r="BWH25" s="178" t="s">
        <v>60</v>
      </c>
      <c r="BWI25" s="178" t="s">
        <v>60</v>
      </c>
      <c r="BWJ25" s="178" t="s">
        <v>60</v>
      </c>
      <c r="BWK25" s="178" t="s">
        <v>60</v>
      </c>
      <c r="BWL25" s="178" t="s">
        <v>60</v>
      </c>
      <c r="BWM25" s="178" t="s">
        <v>60</v>
      </c>
      <c r="BWN25" s="178" t="s">
        <v>60</v>
      </c>
      <c r="BWO25" s="178" t="s">
        <v>60</v>
      </c>
      <c r="BWP25" s="178" t="s">
        <v>60</v>
      </c>
      <c r="BWQ25" s="178" t="s">
        <v>60</v>
      </c>
      <c r="BWR25" s="178" t="s">
        <v>60</v>
      </c>
      <c r="BWS25" s="178" t="s">
        <v>60</v>
      </c>
      <c r="BWT25" s="178" t="s">
        <v>60</v>
      </c>
      <c r="BWU25" s="178" t="s">
        <v>60</v>
      </c>
      <c r="BWV25" s="178" t="s">
        <v>60</v>
      </c>
      <c r="BWW25" s="178" t="s">
        <v>60</v>
      </c>
      <c r="BWX25" s="178" t="s">
        <v>60</v>
      </c>
      <c r="BWY25" s="178" t="s">
        <v>60</v>
      </c>
      <c r="BWZ25" s="178" t="s">
        <v>60</v>
      </c>
      <c r="BXA25" s="178" t="s">
        <v>60</v>
      </c>
      <c r="BXB25" s="178" t="s">
        <v>60</v>
      </c>
      <c r="BXC25" s="178" t="s">
        <v>60</v>
      </c>
      <c r="BXD25" s="178" t="s">
        <v>60</v>
      </c>
      <c r="BXE25" s="178" t="s">
        <v>60</v>
      </c>
      <c r="BXF25" s="178" t="s">
        <v>60</v>
      </c>
      <c r="BXG25" s="178" t="s">
        <v>60</v>
      </c>
      <c r="BXH25" s="178" t="s">
        <v>60</v>
      </c>
      <c r="BXI25" s="178" t="s">
        <v>60</v>
      </c>
      <c r="BXJ25" s="178" t="s">
        <v>60</v>
      </c>
      <c r="BXK25" s="178" t="s">
        <v>60</v>
      </c>
      <c r="BXL25" s="178" t="s">
        <v>60</v>
      </c>
      <c r="BXM25" s="178" t="s">
        <v>60</v>
      </c>
      <c r="BXN25" s="178" t="s">
        <v>60</v>
      </c>
      <c r="BXO25" s="178" t="s">
        <v>60</v>
      </c>
      <c r="BXP25" s="178" t="s">
        <v>60</v>
      </c>
      <c r="BXQ25" s="178" t="s">
        <v>60</v>
      </c>
      <c r="BXR25" s="178" t="s">
        <v>60</v>
      </c>
      <c r="BXS25" s="178" t="s">
        <v>60</v>
      </c>
      <c r="BXT25" s="178" t="s">
        <v>60</v>
      </c>
      <c r="BXU25" s="178" t="s">
        <v>60</v>
      </c>
      <c r="BXV25" s="178" t="s">
        <v>60</v>
      </c>
      <c r="BXW25" s="178" t="s">
        <v>60</v>
      </c>
      <c r="BXX25" s="178" t="s">
        <v>60</v>
      </c>
      <c r="BXY25" s="178" t="s">
        <v>60</v>
      </c>
      <c r="BXZ25" s="178" t="s">
        <v>60</v>
      </c>
      <c r="BYA25" s="178" t="s">
        <v>60</v>
      </c>
      <c r="BYB25" s="178" t="s">
        <v>60</v>
      </c>
      <c r="BYC25" s="178" t="s">
        <v>60</v>
      </c>
      <c r="BYD25" s="178" t="s">
        <v>60</v>
      </c>
      <c r="BYE25" s="178" t="s">
        <v>60</v>
      </c>
      <c r="BYF25" s="178" t="s">
        <v>60</v>
      </c>
      <c r="BYG25" s="178" t="s">
        <v>60</v>
      </c>
      <c r="BYH25" s="178" t="s">
        <v>60</v>
      </c>
      <c r="BYI25" s="178" t="s">
        <v>60</v>
      </c>
      <c r="BYJ25" s="178" t="s">
        <v>60</v>
      </c>
      <c r="BYK25" s="178" t="s">
        <v>60</v>
      </c>
      <c r="BYL25" s="178" t="s">
        <v>60</v>
      </c>
      <c r="BYM25" s="178" t="s">
        <v>60</v>
      </c>
      <c r="BYN25" s="178" t="s">
        <v>60</v>
      </c>
      <c r="BYO25" s="178" t="s">
        <v>60</v>
      </c>
      <c r="BYP25" s="178" t="s">
        <v>60</v>
      </c>
      <c r="BYQ25" s="178" t="s">
        <v>60</v>
      </c>
      <c r="BYR25" s="178" t="s">
        <v>60</v>
      </c>
      <c r="BYS25" s="178" t="s">
        <v>60</v>
      </c>
      <c r="BYT25" s="178" t="s">
        <v>60</v>
      </c>
      <c r="BYU25" s="178" t="s">
        <v>60</v>
      </c>
      <c r="BYV25" s="178" t="s">
        <v>60</v>
      </c>
      <c r="BYW25" s="178" t="s">
        <v>60</v>
      </c>
      <c r="BYX25" s="178" t="s">
        <v>60</v>
      </c>
      <c r="BYY25" s="178" t="s">
        <v>60</v>
      </c>
      <c r="BYZ25" s="178" t="s">
        <v>60</v>
      </c>
      <c r="BZA25" s="178" t="s">
        <v>60</v>
      </c>
      <c r="BZB25" s="178" t="s">
        <v>60</v>
      </c>
      <c r="BZC25" s="178" t="s">
        <v>60</v>
      </c>
      <c r="BZD25" s="178" t="s">
        <v>60</v>
      </c>
      <c r="BZE25" s="178" t="s">
        <v>60</v>
      </c>
      <c r="BZF25" s="178" t="s">
        <v>60</v>
      </c>
      <c r="BZG25" s="178" t="s">
        <v>60</v>
      </c>
      <c r="BZH25" s="178" t="s">
        <v>60</v>
      </c>
      <c r="BZI25" s="178" t="s">
        <v>60</v>
      </c>
      <c r="BZJ25" s="178" t="s">
        <v>60</v>
      </c>
      <c r="BZK25" s="178" t="s">
        <v>60</v>
      </c>
      <c r="BZL25" s="178" t="s">
        <v>60</v>
      </c>
      <c r="BZM25" s="178" t="s">
        <v>60</v>
      </c>
      <c r="BZN25" s="178" t="s">
        <v>60</v>
      </c>
      <c r="BZO25" s="178" t="s">
        <v>60</v>
      </c>
      <c r="BZP25" s="178" t="s">
        <v>60</v>
      </c>
      <c r="BZQ25" s="178" t="s">
        <v>60</v>
      </c>
      <c r="BZR25" s="178" t="s">
        <v>60</v>
      </c>
      <c r="BZS25" s="178" t="s">
        <v>60</v>
      </c>
      <c r="BZT25" s="178" t="s">
        <v>60</v>
      </c>
      <c r="BZU25" s="178" t="s">
        <v>60</v>
      </c>
      <c r="BZV25" s="178" t="s">
        <v>60</v>
      </c>
      <c r="BZW25" s="178" t="s">
        <v>60</v>
      </c>
      <c r="BZX25" s="178" t="s">
        <v>60</v>
      </c>
      <c r="BZY25" s="178" t="s">
        <v>60</v>
      </c>
      <c r="BZZ25" s="178" t="s">
        <v>60</v>
      </c>
      <c r="CAA25" s="178" t="s">
        <v>60</v>
      </c>
      <c r="CAB25" s="178" t="s">
        <v>60</v>
      </c>
      <c r="CAC25" s="178" t="s">
        <v>60</v>
      </c>
      <c r="CAD25" s="178" t="s">
        <v>60</v>
      </c>
      <c r="CAE25" s="178" t="s">
        <v>60</v>
      </c>
      <c r="CAF25" s="178" t="s">
        <v>60</v>
      </c>
      <c r="CAG25" s="178" t="s">
        <v>60</v>
      </c>
      <c r="CAH25" s="178" t="s">
        <v>60</v>
      </c>
      <c r="CAI25" s="178" t="s">
        <v>60</v>
      </c>
      <c r="CAJ25" s="178" t="s">
        <v>60</v>
      </c>
      <c r="CAK25" s="178" t="s">
        <v>60</v>
      </c>
      <c r="CAL25" s="178" t="s">
        <v>60</v>
      </c>
      <c r="CAM25" s="178" t="s">
        <v>60</v>
      </c>
      <c r="CAN25" s="178" t="s">
        <v>60</v>
      </c>
      <c r="CAO25" s="178" t="s">
        <v>60</v>
      </c>
      <c r="CAP25" s="178" t="s">
        <v>60</v>
      </c>
      <c r="CAQ25" s="178" t="s">
        <v>60</v>
      </c>
      <c r="CAR25" s="178" t="s">
        <v>60</v>
      </c>
      <c r="CAS25" s="178" t="s">
        <v>60</v>
      </c>
      <c r="CAT25" s="178" t="s">
        <v>60</v>
      </c>
      <c r="CAU25" s="178" t="s">
        <v>60</v>
      </c>
      <c r="CAV25" s="178" t="s">
        <v>60</v>
      </c>
      <c r="CAW25" s="178" t="s">
        <v>60</v>
      </c>
      <c r="CAX25" s="178" t="s">
        <v>60</v>
      </c>
      <c r="CAY25" s="178" t="s">
        <v>60</v>
      </c>
      <c r="CAZ25" s="178" t="s">
        <v>60</v>
      </c>
      <c r="CBA25" s="178" t="s">
        <v>60</v>
      </c>
      <c r="CBB25" s="178" t="s">
        <v>60</v>
      </c>
      <c r="CBC25" s="178" t="s">
        <v>60</v>
      </c>
      <c r="CBD25" s="178" t="s">
        <v>60</v>
      </c>
      <c r="CBE25" s="178" t="s">
        <v>60</v>
      </c>
      <c r="CBF25" s="178" t="s">
        <v>60</v>
      </c>
      <c r="CBG25" s="178" t="s">
        <v>60</v>
      </c>
      <c r="CBH25" s="178" t="s">
        <v>60</v>
      </c>
      <c r="CBI25" s="178" t="s">
        <v>60</v>
      </c>
      <c r="CBJ25" s="178" t="s">
        <v>60</v>
      </c>
      <c r="CBK25" s="178" t="s">
        <v>60</v>
      </c>
      <c r="CBL25" s="178" t="s">
        <v>60</v>
      </c>
      <c r="CBM25" s="178" t="s">
        <v>60</v>
      </c>
      <c r="CBN25" s="178" t="s">
        <v>60</v>
      </c>
      <c r="CBO25" s="178" t="s">
        <v>60</v>
      </c>
      <c r="CBP25" s="178" t="s">
        <v>60</v>
      </c>
      <c r="CBQ25" s="178" t="s">
        <v>60</v>
      </c>
      <c r="CBR25" s="178" t="s">
        <v>60</v>
      </c>
      <c r="CBS25" s="178" t="s">
        <v>60</v>
      </c>
      <c r="CBT25" s="178" t="s">
        <v>60</v>
      </c>
      <c r="CBU25" s="178" t="s">
        <v>60</v>
      </c>
      <c r="CBV25" s="178" t="s">
        <v>60</v>
      </c>
      <c r="CBW25" s="178" t="s">
        <v>60</v>
      </c>
      <c r="CBX25" s="178" t="s">
        <v>60</v>
      </c>
      <c r="CBY25" s="178" t="s">
        <v>60</v>
      </c>
      <c r="CBZ25" s="178" t="s">
        <v>60</v>
      </c>
      <c r="CCA25" s="178" t="s">
        <v>60</v>
      </c>
      <c r="CCB25" s="178" t="s">
        <v>60</v>
      </c>
      <c r="CCC25" s="178" t="s">
        <v>60</v>
      </c>
      <c r="CCD25" s="178" t="s">
        <v>60</v>
      </c>
      <c r="CCE25" s="178" t="s">
        <v>60</v>
      </c>
      <c r="CCF25" s="178" t="s">
        <v>60</v>
      </c>
      <c r="CCG25" s="178" t="s">
        <v>60</v>
      </c>
      <c r="CCH25" s="178" t="s">
        <v>60</v>
      </c>
      <c r="CCI25" s="178" t="s">
        <v>60</v>
      </c>
      <c r="CCJ25" s="178" t="s">
        <v>60</v>
      </c>
      <c r="CCK25" s="178" t="s">
        <v>60</v>
      </c>
      <c r="CCL25" s="178" t="s">
        <v>60</v>
      </c>
      <c r="CCM25" s="178" t="s">
        <v>60</v>
      </c>
      <c r="CCN25" s="178" t="s">
        <v>60</v>
      </c>
      <c r="CCO25" s="178" t="s">
        <v>60</v>
      </c>
      <c r="CCP25" s="178" t="s">
        <v>60</v>
      </c>
      <c r="CCQ25" s="178" t="s">
        <v>60</v>
      </c>
      <c r="CCR25" s="178" t="s">
        <v>60</v>
      </c>
      <c r="CCS25" s="178" t="s">
        <v>60</v>
      </c>
      <c r="CCT25" s="178" t="s">
        <v>60</v>
      </c>
      <c r="CCU25" s="178" t="s">
        <v>60</v>
      </c>
      <c r="CCV25" s="178" t="s">
        <v>60</v>
      </c>
      <c r="CCW25" s="178" t="s">
        <v>60</v>
      </c>
      <c r="CCX25" s="178" t="s">
        <v>60</v>
      </c>
      <c r="CCY25" s="178" t="s">
        <v>60</v>
      </c>
      <c r="CCZ25" s="178" t="s">
        <v>60</v>
      </c>
      <c r="CDA25" s="178" t="s">
        <v>60</v>
      </c>
      <c r="CDB25" s="178" t="s">
        <v>60</v>
      </c>
      <c r="CDC25" s="178" t="s">
        <v>60</v>
      </c>
      <c r="CDD25" s="178" t="s">
        <v>60</v>
      </c>
      <c r="CDE25" s="178" t="s">
        <v>60</v>
      </c>
      <c r="CDF25" s="178" t="s">
        <v>60</v>
      </c>
      <c r="CDG25" s="178" t="s">
        <v>60</v>
      </c>
      <c r="CDH25" s="178" t="s">
        <v>60</v>
      </c>
      <c r="CDI25" s="178" t="s">
        <v>60</v>
      </c>
      <c r="CDJ25" s="178" t="s">
        <v>60</v>
      </c>
      <c r="CDK25" s="178" t="s">
        <v>60</v>
      </c>
      <c r="CDL25" s="178" t="s">
        <v>60</v>
      </c>
      <c r="CDM25" s="178" t="s">
        <v>60</v>
      </c>
      <c r="CDN25" s="178" t="s">
        <v>60</v>
      </c>
      <c r="CDO25" s="178" t="s">
        <v>60</v>
      </c>
      <c r="CDP25" s="178" t="s">
        <v>60</v>
      </c>
      <c r="CDQ25" s="178" t="s">
        <v>60</v>
      </c>
      <c r="CDR25" s="178" t="s">
        <v>60</v>
      </c>
      <c r="CDS25" s="178" t="s">
        <v>60</v>
      </c>
      <c r="CDT25" s="178" t="s">
        <v>60</v>
      </c>
      <c r="CDU25" s="178" t="s">
        <v>60</v>
      </c>
      <c r="CDV25" s="178" t="s">
        <v>60</v>
      </c>
      <c r="CDW25" s="178" t="s">
        <v>60</v>
      </c>
      <c r="CDX25" s="178" t="s">
        <v>60</v>
      </c>
      <c r="CDY25" s="178" t="s">
        <v>60</v>
      </c>
      <c r="CDZ25" s="178" t="s">
        <v>60</v>
      </c>
      <c r="CEA25" s="178" t="s">
        <v>60</v>
      </c>
      <c r="CEB25" s="178" t="s">
        <v>60</v>
      </c>
      <c r="CEC25" s="178" t="s">
        <v>60</v>
      </c>
      <c r="CED25" s="178" t="s">
        <v>60</v>
      </c>
      <c r="CEE25" s="178" t="s">
        <v>60</v>
      </c>
      <c r="CEF25" s="178" t="s">
        <v>60</v>
      </c>
      <c r="CEG25" s="178" t="s">
        <v>60</v>
      </c>
      <c r="CEH25" s="178" t="s">
        <v>60</v>
      </c>
      <c r="CEI25" s="178" t="s">
        <v>60</v>
      </c>
      <c r="CEJ25" s="178" t="s">
        <v>60</v>
      </c>
      <c r="CEK25" s="178" t="s">
        <v>60</v>
      </c>
      <c r="CEL25" s="178" t="s">
        <v>60</v>
      </c>
      <c r="CEM25" s="178" t="s">
        <v>60</v>
      </c>
      <c r="CEN25" s="178" t="s">
        <v>60</v>
      </c>
      <c r="CEO25" s="178" t="s">
        <v>60</v>
      </c>
      <c r="CEP25" s="178" t="s">
        <v>60</v>
      </c>
      <c r="CEQ25" s="178" t="s">
        <v>60</v>
      </c>
      <c r="CER25" s="178" t="s">
        <v>60</v>
      </c>
      <c r="CES25" s="178" t="s">
        <v>60</v>
      </c>
      <c r="CET25" s="178" t="s">
        <v>60</v>
      </c>
      <c r="CEU25" s="178" t="s">
        <v>60</v>
      </c>
      <c r="CEV25" s="178" t="s">
        <v>60</v>
      </c>
      <c r="CEW25" s="178" t="s">
        <v>60</v>
      </c>
      <c r="CEX25" s="178" t="s">
        <v>60</v>
      </c>
      <c r="CEY25" s="178" t="s">
        <v>60</v>
      </c>
      <c r="CEZ25" s="178" t="s">
        <v>60</v>
      </c>
      <c r="CFA25" s="178" t="s">
        <v>60</v>
      </c>
      <c r="CFB25" s="178" t="s">
        <v>60</v>
      </c>
      <c r="CFC25" s="178" t="s">
        <v>60</v>
      </c>
      <c r="CFD25" s="178" t="s">
        <v>60</v>
      </c>
      <c r="CFE25" s="178" t="s">
        <v>60</v>
      </c>
      <c r="CFF25" s="178" t="s">
        <v>60</v>
      </c>
      <c r="CFG25" s="178" t="s">
        <v>60</v>
      </c>
      <c r="CFH25" s="178" t="s">
        <v>60</v>
      </c>
      <c r="CFI25" s="178" t="s">
        <v>60</v>
      </c>
      <c r="CFJ25" s="178" t="s">
        <v>60</v>
      </c>
      <c r="CFK25" s="178" t="s">
        <v>60</v>
      </c>
      <c r="CFL25" s="178" t="s">
        <v>60</v>
      </c>
      <c r="CFM25" s="178" t="s">
        <v>60</v>
      </c>
      <c r="CFN25" s="178" t="s">
        <v>60</v>
      </c>
      <c r="CFO25" s="178" t="s">
        <v>60</v>
      </c>
      <c r="CFP25" s="178" t="s">
        <v>60</v>
      </c>
      <c r="CFQ25" s="178" t="s">
        <v>60</v>
      </c>
      <c r="CFR25" s="178" t="s">
        <v>60</v>
      </c>
      <c r="CFS25" s="178" t="s">
        <v>60</v>
      </c>
      <c r="CFT25" s="178" t="s">
        <v>60</v>
      </c>
      <c r="CFU25" s="178" t="s">
        <v>60</v>
      </c>
      <c r="CFV25" s="178" t="s">
        <v>60</v>
      </c>
      <c r="CFW25" s="178" t="s">
        <v>60</v>
      </c>
      <c r="CFX25" s="178" t="s">
        <v>60</v>
      </c>
      <c r="CFY25" s="178" t="s">
        <v>60</v>
      </c>
      <c r="CFZ25" s="178" t="s">
        <v>60</v>
      </c>
      <c r="CGA25" s="178" t="s">
        <v>60</v>
      </c>
      <c r="CGB25" s="178" t="s">
        <v>60</v>
      </c>
      <c r="CGC25" s="178" t="s">
        <v>60</v>
      </c>
      <c r="CGD25" s="178" t="s">
        <v>60</v>
      </c>
      <c r="CGE25" s="178" t="s">
        <v>60</v>
      </c>
      <c r="CGF25" s="178" t="s">
        <v>60</v>
      </c>
      <c r="CGG25" s="178" t="s">
        <v>60</v>
      </c>
      <c r="CGH25" s="178" t="s">
        <v>60</v>
      </c>
      <c r="CGI25" s="178" t="s">
        <v>60</v>
      </c>
      <c r="CGJ25" s="178" t="s">
        <v>60</v>
      </c>
      <c r="CGK25" s="178" t="s">
        <v>60</v>
      </c>
      <c r="CGL25" s="178" t="s">
        <v>60</v>
      </c>
      <c r="CGM25" s="178" t="s">
        <v>60</v>
      </c>
      <c r="CGN25" s="178" t="s">
        <v>60</v>
      </c>
      <c r="CGO25" s="178" t="s">
        <v>60</v>
      </c>
      <c r="CGP25" s="178" t="s">
        <v>60</v>
      </c>
      <c r="CGQ25" s="178" t="s">
        <v>60</v>
      </c>
      <c r="CGR25" s="178" t="s">
        <v>60</v>
      </c>
      <c r="CGS25" s="178" t="s">
        <v>60</v>
      </c>
      <c r="CGT25" s="178" t="s">
        <v>60</v>
      </c>
      <c r="CGU25" s="178" t="s">
        <v>60</v>
      </c>
      <c r="CGV25" s="178" t="s">
        <v>60</v>
      </c>
      <c r="CGW25" s="178" t="s">
        <v>60</v>
      </c>
      <c r="CGX25" s="178" t="s">
        <v>60</v>
      </c>
      <c r="CGY25" s="178" t="s">
        <v>60</v>
      </c>
      <c r="CGZ25" s="178" t="s">
        <v>60</v>
      </c>
      <c r="CHA25" s="178" t="s">
        <v>60</v>
      </c>
      <c r="CHB25" s="178" t="s">
        <v>60</v>
      </c>
      <c r="CHC25" s="178" t="s">
        <v>60</v>
      </c>
      <c r="CHD25" s="178" t="s">
        <v>60</v>
      </c>
      <c r="CHE25" s="178" t="s">
        <v>60</v>
      </c>
      <c r="CHF25" s="178" t="s">
        <v>60</v>
      </c>
      <c r="CHG25" s="178" t="s">
        <v>60</v>
      </c>
      <c r="CHH25" s="178" t="s">
        <v>60</v>
      </c>
      <c r="CHI25" s="178" t="s">
        <v>60</v>
      </c>
      <c r="CHJ25" s="178" t="s">
        <v>60</v>
      </c>
      <c r="CHK25" s="178" t="s">
        <v>60</v>
      </c>
      <c r="CHL25" s="178" t="s">
        <v>60</v>
      </c>
      <c r="CHM25" s="178" t="s">
        <v>60</v>
      </c>
      <c r="CHN25" s="178" t="s">
        <v>60</v>
      </c>
      <c r="CHO25" s="178" t="s">
        <v>60</v>
      </c>
      <c r="CHP25" s="178" t="s">
        <v>60</v>
      </c>
      <c r="CHQ25" s="178" t="s">
        <v>60</v>
      </c>
      <c r="CHR25" s="178" t="s">
        <v>60</v>
      </c>
      <c r="CHS25" s="178" t="s">
        <v>60</v>
      </c>
      <c r="CHT25" s="178" t="s">
        <v>60</v>
      </c>
      <c r="CHU25" s="178" t="s">
        <v>60</v>
      </c>
      <c r="CHV25" s="178" t="s">
        <v>60</v>
      </c>
      <c r="CHW25" s="178" t="s">
        <v>60</v>
      </c>
      <c r="CHX25" s="178" t="s">
        <v>60</v>
      </c>
      <c r="CHY25" s="178" t="s">
        <v>60</v>
      </c>
      <c r="CHZ25" s="178" t="s">
        <v>60</v>
      </c>
      <c r="CIA25" s="178" t="s">
        <v>60</v>
      </c>
      <c r="CIB25" s="178" t="s">
        <v>60</v>
      </c>
      <c r="CIC25" s="178" t="s">
        <v>60</v>
      </c>
      <c r="CID25" s="178" t="s">
        <v>60</v>
      </c>
      <c r="CIE25" s="178" t="s">
        <v>60</v>
      </c>
      <c r="CIF25" s="178" t="s">
        <v>60</v>
      </c>
      <c r="CIG25" s="178" t="s">
        <v>60</v>
      </c>
      <c r="CIH25" s="178" t="s">
        <v>60</v>
      </c>
      <c r="CII25" s="178" t="s">
        <v>60</v>
      </c>
      <c r="CIJ25" s="178" t="s">
        <v>60</v>
      </c>
      <c r="CIK25" s="178" t="s">
        <v>60</v>
      </c>
      <c r="CIL25" s="178" t="s">
        <v>60</v>
      </c>
      <c r="CIM25" s="178" t="s">
        <v>60</v>
      </c>
      <c r="CIN25" s="178" t="s">
        <v>60</v>
      </c>
      <c r="CIO25" s="178" t="s">
        <v>60</v>
      </c>
      <c r="CIP25" s="178" t="s">
        <v>60</v>
      </c>
      <c r="CIQ25" s="178" t="s">
        <v>60</v>
      </c>
      <c r="CIR25" s="178" t="s">
        <v>60</v>
      </c>
      <c r="CIS25" s="178" t="s">
        <v>60</v>
      </c>
      <c r="CIT25" s="178" t="s">
        <v>60</v>
      </c>
      <c r="CIU25" s="178" t="s">
        <v>60</v>
      </c>
      <c r="CIV25" s="178" t="s">
        <v>60</v>
      </c>
      <c r="CIW25" s="178" t="s">
        <v>60</v>
      </c>
      <c r="CIX25" s="178" t="s">
        <v>60</v>
      </c>
      <c r="CIY25" s="178" t="s">
        <v>60</v>
      </c>
      <c r="CIZ25" s="178" t="s">
        <v>60</v>
      </c>
      <c r="CJA25" s="178" t="s">
        <v>60</v>
      </c>
      <c r="CJB25" s="178" t="s">
        <v>60</v>
      </c>
      <c r="CJC25" s="178" t="s">
        <v>60</v>
      </c>
      <c r="CJD25" s="178" t="s">
        <v>60</v>
      </c>
      <c r="CJE25" s="178" t="s">
        <v>60</v>
      </c>
      <c r="CJF25" s="178" t="s">
        <v>60</v>
      </c>
      <c r="CJG25" s="178" t="s">
        <v>60</v>
      </c>
      <c r="CJH25" s="178" t="s">
        <v>60</v>
      </c>
      <c r="CJI25" s="178" t="s">
        <v>60</v>
      </c>
      <c r="CJJ25" s="178" t="s">
        <v>60</v>
      </c>
      <c r="CJK25" s="178" t="s">
        <v>60</v>
      </c>
      <c r="CJL25" s="178" t="s">
        <v>60</v>
      </c>
      <c r="CJM25" s="178" t="s">
        <v>60</v>
      </c>
      <c r="CJN25" s="178" t="s">
        <v>60</v>
      </c>
      <c r="CJO25" s="178" t="s">
        <v>60</v>
      </c>
      <c r="CJP25" s="178" t="s">
        <v>60</v>
      </c>
      <c r="CJQ25" s="178" t="s">
        <v>60</v>
      </c>
      <c r="CJR25" s="178" t="s">
        <v>60</v>
      </c>
      <c r="CJS25" s="178" t="s">
        <v>60</v>
      </c>
      <c r="CJT25" s="178" t="s">
        <v>60</v>
      </c>
      <c r="CJU25" s="178" t="s">
        <v>60</v>
      </c>
      <c r="CJV25" s="178" t="s">
        <v>60</v>
      </c>
      <c r="CJW25" s="178" t="s">
        <v>60</v>
      </c>
      <c r="CJX25" s="178" t="s">
        <v>60</v>
      </c>
      <c r="CJY25" s="178" t="s">
        <v>60</v>
      </c>
      <c r="CJZ25" s="178" t="s">
        <v>60</v>
      </c>
      <c r="CKA25" s="178" t="s">
        <v>60</v>
      </c>
      <c r="CKB25" s="178" t="s">
        <v>60</v>
      </c>
      <c r="CKC25" s="178" t="s">
        <v>60</v>
      </c>
      <c r="CKD25" s="178" t="s">
        <v>60</v>
      </c>
      <c r="CKE25" s="178" t="s">
        <v>60</v>
      </c>
      <c r="CKF25" s="178" t="s">
        <v>60</v>
      </c>
      <c r="CKG25" s="178" t="s">
        <v>60</v>
      </c>
      <c r="CKH25" s="178" t="s">
        <v>60</v>
      </c>
      <c r="CKI25" s="178" t="s">
        <v>60</v>
      </c>
      <c r="CKJ25" s="178" t="s">
        <v>60</v>
      </c>
      <c r="CKK25" s="178" t="s">
        <v>60</v>
      </c>
      <c r="CKL25" s="178" t="s">
        <v>60</v>
      </c>
      <c r="CKM25" s="178" t="s">
        <v>60</v>
      </c>
      <c r="CKN25" s="178" t="s">
        <v>60</v>
      </c>
      <c r="CKO25" s="178" t="s">
        <v>60</v>
      </c>
      <c r="CKP25" s="178" t="s">
        <v>60</v>
      </c>
      <c r="CKQ25" s="178" t="s">
        <v>60</v>
      </c>
      <c r="CKR25" s="178" t="s">
        <v>60</v>
      </c>
      <c r="CKS25" s="178" t="s">
        <v>60</v>
      </c>
      <c r="CKT25" s="178" t="s">
        <v>60</v>
      </c>
      <c r="CKU25" s="178" t="s">
        <v>60</v>
      </c>
      <c r="CKV25" s="178" t="s">
        <v>60</v>
      </c>
      <c r="CKW25" s="178" t="s">
        <v>60</v>
      </c>
      <c r="CKX25" s="178" t="s">
        <v>60</v>
      </c>
      <c r="CKY25" s="178" t="s">
        <v>60</v>
      </c>
      <c r="CKZ25" s="178" t="s">
        <v>60</v>
      </c>
      <c r="CLA25" s="178" t="s">
        <v>60</v>
      </c>
      <c r="CLB25" s="178" t="s">
        <v>60</v>
      </c>
      <c r="CLC25" s="178" t="s">
        <v>60</v>
      </c>
      <c r="CLD25" s="178" t="s">
        <v>60</v>
      </c>
      <c r="CLE25" s="178" t="s">
        <v>60</v>
      </c>
      <c r="CLF25" s="178" t="s">
        <v>60</v>
      </c>
      <c r="CLG25" s="178" t="s">
        <v>60</v>
      </c>
      <c r="CLH25" s="178" t="s">
        <v>60</v>
      </c>
      <c r="CLI25" s="178" t="s">
        <v>60</v>
      </c>
      <c r="CLJ25" s="178" t="s">
        <v>60</v>
      </c>
      <c r="CLK25" s="178" t="s">
        <v>60</v>
      </c>
      <c r="CLL25" s="178" t="s">
        <v>60</v>
      </c>
      <c r="CLM25" s="178" t="s">
        <v>60</v>
      </c>
      <c r="CLN25" s="178" t="s">
        <v>60</v>
      </c>
      <c r="CLO25" s="178" t="s">
        <v>60</v>
      </c>
      <c r="CLP25" s="178" t="s">
        <v>60</v>
      </c>
      <c r="CLQ25" s="178" t="s">
        <v>60</v>
      </c>
      <c r="CLR25" s="178" t="s">
        <v>60</v>
      </c>
      <c r="CLS25" s="178" t="s">
        <v>60</v>
      </c>
      <c r="CLT25" s="178" t="s">
        <v>60</v>
      </c>
      <c r="CLU25" s="178" t="s">
        <v>60</v>
      </c>
      <c r="CLV25" s="178" t="s">
        <v>60</v>
      </c>
      <c r="CLW25" s="178" t="s">
        <v>60</v>
      </c>
      <c r="CLX25" s="178" t="s">
        <v>60</v>
      </c>
      <c r="CLY25" s="178" t="s">
        <v>60</v>
      </c>
      <c r="CLZ25" s="178" t="s">
        <v>60</v>
      </c>
      <c r="CMA25" s="178" t="s">
        <v>60</v>
      </c>
      <c r="CMB25" s="178" t="s">
        <v>60</v>
      </c>
      <c r="CMC25" s="178" t="s">
        <v>60</v>
      </c>
      <c r="CMD25" s="178" t="s">
        <v>60</v>
      </c>
      <c r="CME25" s="178" t="s">
        <v>60</v>
      </c>
      <c r="CMF25" s="178" t="s">
        <v>60</v>
      </c>
      <c r="CMG25" s="178" t="s">
        <v>60</v>
      </c>
      <c r="CMH25" s="178" t="s">
        <v>60</v>
      </c>
      <c r="CMI25" s="178" t="s">
        <v>60</v>
      </c>
      <c r="CMJ25" s="178" t="s">
        <v>60</v>
      </c>
      <c r="CMK25" s="178" t="s">
        <v>60</v>
      </c>
      <c r="CML25" s="178" t="s">
        <v>60</v>
      </c>
      <c r="CMM25" s="178" t="s">
        <v>60</v>
      </c>
      <c r="CMN25" s="178" t="s">
        <v>60</v>
      </c>
      <c r="CMO25" s="178" t="s">
        <v>60</v>
      </c>
      <c r="CMP25" s="178" t="s">
        <v>60</v>
      </c>
      <c r="CMQ25" s="178" t="s">
        <v>60</v>
      </c>
      <c r="CMR25" s="178" t="s">
        <v>60</v>
      </c>
      <c r="CMS25" s="178" t="s">
        <v>60</v>
      </c>
      <c r="CMT25" s="178" t="s">
        <v>60</v>
      </c>
      <c r="CMU25" s="178" t="s">
        <v>60</v>
      </c>
      <c r="CMV25" s="178" t="s">
        <v>60</v>
      </c>
      <c r="CMW25" s="178" t="s">
        <v>60</v>
      </c>
      <c r="CMX25" s="178" t="s">
        <v>60</v>
      </c>
      <c r="CMY25" s="178" t="s">
        <v>60</v>
      </c>
      <c r="CMZ25" s="178" t="s">
        <v>60</v>
      </c>
      <c r="CNA25" s="178" t="s">
        <v>60</v>
      </c>
      <c r="CNB25" s="178" t="s">
        <v>60</v>
      </c>
      <c r="CNC25" s="178" t="s">
        <v>60</v>
      </c>
      <c r="CND25" s="178" t="s">
        <v>60</v>
      </c>
      <c r="CNE25" s="178" t="s">
        <v>60</v>
      </c>
      <c r="CNF25" s="178" t="s">
        <v>60</v>
      </c>
      <c r="CNG25" s="178" t="s">
        <v>60</v>
      </c>
      <c r="CNH25" s="178" t="s">
        <v>60</v>
      </c>
      <c r="CNI25" s="178" t="s">
        <v>60</v>
      </c>
      <c r="CNJ25" s="178" t="s">
        <v>60</v>
      </c>
      <c r="CNK25" s="178" t="s">
        <v>60</v>
      </c>
      <c r="CNL25" s="178" t="s">
        <v>60</v>
      </c>
      <c r="CNM25" s="178" t="s">
        <v>60</v>
      </c>
      <c r="CNN25" s="178" t="s">
        <v>60</v>
      </c>
      <c r="CNO25" s="178" t="s">
        <v>60</v>
      </c>
      <c r="CNP25" s="178" t="s">
        <v>60</v>
      </c>
      <c r="CNQ25" s="178" t="s">
        <v>60</v>
      </c>
      <c r="CNR25" s="178" t="s">
        <v>60</v>
      </c>
      <c r="CNS25" s="178" t="s">
        <v>60</v>
      </c>
      <c r="CNT25" s="178" t="s">
        <v>60</v>
      </c>
      <c r="CNU25" s="178" t="s">
        <v>60</v>
      </c>
      <c r="CNV25" s="178" t="s">
        <v>60</v>
      </c>
      <c r="CNW25" s="178" t="s">
        <v>60</v>
      </c>
      <c r="CNX25" s="178" t="s">
        <v>60</v>
      </c>
      <c r="CNY25" s="178" t="s">
        <v>60</v>
      </c>
      <c r="CNZ25" s="178" t="s">
        <v>60</v>
      </c>
      <c r="COA25" s="178" t="s">
        <v>60</v>
      </c>
      <c r="COB25" s="178" t="s">
        <v>60</v>
      </c>
      <c r="COC25" s="178" t="s">
        <v>60</v>
      </c>
      <c r="COD25" s="178" t="s">
        <v>60</v>
      </c>
      <c r="COE25" s="178" t="s">
        <v>60</v>
      </c>
      <c r="COF25" s="178" t="s">
        <v>60</v>
      </c>
      <c r="COG25" s="178" t="s">
        <v>60</v>
      </c>
      <c r="COH25" s="178" t="s">
        <v>60</v>
      </c>
      <c r="COI25" s="178" t="s">
        <v>60</v>
      </c>
      <c r="COJ25" s="178" t="s">
        <v>60</v>
      </c>
      <c r="COK25" s="178" t="s">
        <v>60</v>
      </c>
      <c r="COL25" s="178" t="s">
        <v>60</v>
      </c>
      <c r="COM25" s="178" t="s">
        <v>60</v>
      </c>
      <c r="CON25" s="178" t="s">
        <v>60</v>
      </c>
      <c r="COO25" s="178" t="s">
        <v>60</v>
      </c>
      <c r="COP25" s="178" t="s">
        <v>60</v>
      </c>
      <c r="COQ25" s="178" t="s">
        <v>60</v>
      </c>
      <c r="COR25" s="178" t="s">
        <v>60</v>
      </c>
      <c r="COS25" s="178" t="s">
        <v>60</v>
      </c>
      <c r="COT25" s="178" t="s">
        <v>60</v>
      </c>
      <c r="COU25" s="178" t="s">
        <v>60</v>
      </c>
      <c r="COV25" s="178" t="s">
        <v>60</v>
      </c>
      <c r="COW25" s="178" t="s">
        <v>60</v>
      </c>
      <c r="COX25" s="178" t="s">
        <v>60</v>
      </c>
      <c r="COY25" s="178" t="s">
        <v>60</v>
      </c>
      <c r="COZ25" s="178" t="s">
        <v>60</v>
      </c>
      <c r="CPA25" s="178" t="s">
        <v>60</v>
      </c>
      <c r="CPB25" s="178" t="s">
        <v>60</v>
      </c>
      <c r="CPC25" s="178" t="s">
        <v>60</v>
      </c>
      <c r="CPD25" s="178" t="s">
        <v>60</v>
      </c>
      <c r="CPE25" s="178" t="s">
        <v>60</v>
      </c>
      <c r="CPF25" s="178" t="s">
        <v>60</v>
      </c>
      <c r="CPG25" s="178" t="s">
        <v>60</v>
      </c>
      <c r="CPH25" s="178" t="s">
        <v>60</v>
      </c>
      <c r="CPI25" s="178" t="s">
        <v>60</v>
      </c>
      <c r="CPJ25" s="178" t="s">
        <v>60</v>
      </c>
      <c r="CPK25" s="178" t="s">
        <v>60</v>
      </c>
      <c r="CPL25" s="178" t="s">
        <v>60</v>
      </c>
      <c r="CPM25" s="178" t="s">
        <v>60</v>
      </c>
      <c r="CPN25" s="178" t="s">
        <v>60</v>
      </c>
      <c r="CPO25" s="178" t="s">
        <v>60</v>
      </c>
      <c r="CPP25" s="178" t="s">
        <v>60</v>
      </c>
      <c r="CPQ25" s="178" t="s">
        <v>60</v>
      </c>
      <c r="CPR25" s="178" t="s">
        <v>60</v>
      </c>
      <c r="CPS25" s="178" t="s">
        <v>60</v>
      </c>
      <c r="CPT25" s="178" t="s">
        <v>60</v>
      </c>
      <c r="CPU25" s="178" t="s">
        <v>60</v>
      </c>
      <c r="CPV25" s="178" t="s">
        <v>60</v>
      </c>
      <c r="CPW25" s="178" t="s">
        <v>60</v>
      </c>
      <c r="CPX25" s="178" t="s">
        <v>60</v>
      </c>
      <c r="CPY25" s="178" t="s">
        <v>60</v>
      </c>
      <c r="CPZ25" s="178" t="s">
        <v>60</v>
      </c>
      <c r="CQA25" s="178" t="s">
        <v>60</v>
      </c>
      <c r="CQB25" s="178" t="s">
        <v>60</v>
      </c>
      <c r="CQC25" s="178" t="s">
        <v>60</v>
      </c>
      <c r="CQD25" s="178" t="s">
        <v>60</v>
      </c>
      <c r="CQE25" s="178" t="s">
        <v>60</v>
      </c>
      <c r="CQF25" s="178" t="s">
        <v>60</v>
      </c>
      <c r="CQG25" s="178" t="s">
        <v>60</v>
      </c>
      <c r="CQH25" s="178" t="s">
        <v>60</v>
      </c>
      <c r="CQI25" s="178" t="s">
        <v>60</v>
      </c>
      <c r="CQJ25" s="178" t="s">
        <v>60</v>
      </c>
      <c r="CQK25" s="178" t="s">
        <v>60</v>
      </c>
      <c r="CQL25" s="178" t="s">
        <v>60</v>
      </c>
      <c r="CQM25" s="178" t="s">
        <v>60</v>
      </c>
      <c r="CQN25" s="178" t="s">
        <v>60</v>
      </c>
      <c r="CQO25" s="178" t="s">
        <v>60</v>
      </c>
      <c r="CQP25" s="178" t="s">
        <v>60</v>
      </c>
      <c r="CQQ25" s="178" t="s">
        <v>60</v>
      </c>
      <c r="CQR25" s="178" t="s">
        <v>60</v>
      </c>
      <c r="CQS25" s="178" t="s">
        <v>60</v>
      </c>
      <c r="CQT25" s="178" t="s">
        <v>60</v>
      </c>
      <c r="CQU25" s="178" t="s">
        <v>60</v>
      </c>
      <c r="CQV25" s="178" t="s">
        <v>60</v>
      </c>
      <c r="CQW25" s="178" t="s">
        <v>60</v>
      </c>
      <c r="CQX25" s="178" t="s">
        <v>60</v>
      </c>
      <c r="CQY25" s="178" t="s">
        <v>60</v>
      </c>
      <c r="CQZ25" s="178" t="s">
        <v>60</v>
      </c>
      <c r="CRA25" s="178" t="s">
        <v>60</v>
      </c>
      <c r="CRB25" s="178" t="s">
        <v>60</v>
      </c>
      <c r="CRC25" s="178" t="s">
        <v>60</v>
      </c>
      <c r="CRD25" s="178" t="s">
        <v>60</v>
      </c>
      <c r="CRE25" s="178" t="s">
        <v>60</v>
      </c>
      <c r="CRF25" s="178" t="s">
        <v>60</v>
      </c>
      <c r="CRG25" s="178" t="s">
        <v>60</v>
      </c>
      <c r="CRH25" s="178" t="s">
        <v>60</v>
      </c>
      <c r="CRI25" s="178" t="s">
        <v>60</v>
      </c>
      <c r="CRJ25" s="178" t="s">
        <v>60</v>
      </c>
      <c r="CRK25" s="178" t="s">
        <v>60</v>
      </c>
      <c r="CRL25" s="178" t="s">
        <v>60</v>
      </c>
      <c r="CRM25" s="178" t="s">
        <v>60</v>
      </c>
      <c r="CRN25" s="178" t="s">
        <v>60</v>
      </c>
      <c r="CRO25" s="178" t="s">
        <v>60</v>
      </c>
      <c r="CRP25" s="178" t="s">
        <v>60</v>
      </c>
      <c r="CRQ25" s="178" t="s">
        <v>60</v>
      </c>
      <c r="CRR25" s="178" t="s">
        <v>60</v>
      </c>
      <c r="CRS25" s="178" t="s">
        <v>60</v>
      </c>
      <c r="CRT25" s="178" t="s">
        <v>60</v>
      </c>
      <c r="CRU25" s="178" t="s">
        <v>60</v>
      </c>
      <c r="CRV25" s="178" t="s">
        <v>60</v>
      </c>
      <c r="CRW25" s="178" t="s">
        <v>60</v>
      </c>
      <c r="CRX25" s="178" t="s">
        <v>60</v>
      </c>
      <c r="CRY25" s="178" t="s">
        <v>60</v>
      </c>
      <c r="CRZ25" s="178" t="s">
        <v>60</v>
      </c>
      <c r="CSA25" s="178" t="s">
        <v>60</v>
      </c>
      <c r="CSB25" s="178" t="s">
        <v>60</v>
      </c>
      <c r="CSC25" s="178" t="s">
        <v>60</v>
      </c>
      <c r="CSD25" s="178" t="s">
        <v>60</v>
      </c>
      <c r="CSE25" s="178" t="s">
        <v>60</v>
      </c>
      <c r="CSF25" s="178" t="s">
        <v>60</v>
      </c>
      <c r="CSG25" s="178" t="s">
        <v>60</v>
      </c>
      <c r="CSH25" s="178" t="s">
        <v>60</v>
      </c>
      <c r="CSI25" s="178" t="s">
        <v>60</v>
      </c>
      <c r="CSJ25" s="178" t="s">
        <v>60</v>
      </c>
      <c r="CSK25" s="178" t="s">
        <v>60</v>
      </c>
      <c r="CSL25" s="178" t="s">
        <v>60</v>
      </c>
      <c r="CSM25" s="178" t="s">
        <v>60</v>
      </c>
      <c r="CSN25" s="178" t="s">
        <v>60</v>
      </c>
      <c r="CSO25" s="178" t="s">
        <v>60</v>
      </c>
      <c r="CSP25" s="178" t="s">
        <v>60</v>
      </c>
      <c r="CSQ25" s="178" t="s">
        <v>60</v>
      </c>
      <c r="CSR25" s="178" t="s">
        <v>60</v>
      </c>
      <c r="CSS25" s="178" t="s">
        <v>60</v>
      </c>
      <c r="CST25" s="178" t="s">
        <v>60</v>
      </c>
      <c r="CSU25" s="178" t="s">
        <v>60</v>
      </c>
      <c r="CSV25" s="178" t="s">
        <v>60</v>
      </c>
      <c r="CSW25" s="178" t="s">
        <v>60</v>
      </c>
      <c r="CSX25" s="178" t="s">
        <v>60</v>
      </c>
      <c r="CSY25" s="178" t="s">
        <v>60</v>
      </c>
      <c r="CSZ25" s="178" t="s">
        <v>60</v>
      </c>
      <c r="CTA25" s="178" t="s">
        <v>60</v>
      </c>
      <c r="CTB25" s="178" t="s">
        <v>60</v>
      </c>
      <c r="CTC25" s="178" t="s">
        <v>60</v>
      </c>
      <c r="CTD25" s="178" t="s">
        <v>60</v>
      </c>
      <c r="CTE25" s="178" t="s">
        <v>60</v>
      </c>
      <c r="CTF25" s="178" t="s">
        <v>60</v>
      </c>
      <c r="CTG25" s="178" t="s">
        <v>60</v>
      </c>
      <c r="CTH25" s="178" t="s">
        <v>60</v>
      </c>
      <c r="CTI25" s="178" t="s">
        <v>60</v>
      </c>
      <c r="CTJ25" s="178" t="s">
        <v>60</v>
      </c>
      <c r="CTK25" s="178" t="s">
        <v>60</v>
      </c>
      <c r="CTL25" s="178" t="s">
        <v>60</v>
      </c>
      <c r="CTM25" s="178" t="s">
        <v>60</v>
      </c>
      <c r="CTN25" s="178" t="s">
        <v>60</v>
      </c>
      <c r="CTO25" s="178" t="s">
        <v>60</v>
      </c>
      <c r="CTP25" s="178" t="s">
        <v>60</v>
      </c>
      <c r="CTQ25" s="178" t="s">
        <v>60</v>
      </c>
      <c r="CTR25" s="178" t="s">
        <v>60</v>
      </c>
      <c r="CTS25" s="178" t="s">
        <v>60</v>
      </c>
      <c r="CTT25" s="178" t="s">
        <v>60</v>
      </c>
      <c r="CTU25" s="178" t="s">
        <v>60</v>
      </c>
      <c r="CTV25" s="178" t="s">
        <v>60</v>
      </c>
      <c r="CTW25" s="178" t="s">
        <v>60</v>
      </c>
      <c r="CTX25" s="178" t="s">
        <v>60</v>
      </c>
      <c r="CTY25" s="178" t="s">
        <v>60</v>
      </c>
      <c r="CTZ25" s="178" t="s">
        <v>60</v>
      </c>
      <c r="CUA25" s="178" t="s">
        <v>60</v>
      </c>
      <c r="CUB25" s="178" t="s">
        <v>60</v>
      </c>
      <c r="CUC25" s="178" t="s">
        <v>60</v>
      </c>
      <c r="CUD25" s="178" t="s">
        <v>60</v>
      </c>
      <c r="CUE25" s="178" t="s">
        <v>60</v>
      </c>
      <c r="CUF25" s="178" t="s">
        <v>60</v>
      </c>
      <c r="CUG25" s="178" t="s">
        <v>60</v>
      </c>
      <c r="CUH25" s="178" t="s">
        <v>60</v>
      </c>
      <c r="CUI25" s="178" t="s">
        <v>60</v>
      </c>
      <c r="CUJ25" s="178" t="s">
        <v>60</v>
      </c>
      <c r="CUK25" s="178" t="s">
        <v>60</v>
      </c>
      <c r="CUL25" s="178" t="s">
        <v>60</v>
      </c>
      <c r="CUM25" s="178" t="s">
        <v>60</v>
      </c>
      <c r="CUN25" s="178" t="s">
        <v>60</v>
      </c>
      <c r="CUO25" s="178" t="s">
        <v>60</v>
      </c>
      <c r="CUP25" s="178" t="s">
        <v>60</v>
      </c>
      <c r="CUQ25" s="178" t="s">
        <v>60</v>
      </c>
      <c r="CUR25" s="178" t="s">
        <v>60</v>
      </c>
      <c r="CUS25" s="178" t="s">
        <v>60</v>
      </c>
      <c r="CUT25" s="178" t="s">
        <v>60</v>
      </c>
      <c r="CUU25" s="178" t="s">
        <v>60</v>
      </c>
      <c r="CUV25" s="178" t="s">
        <v>60</v>
      </c>
      <c r="CUW25" s="178" t="s">
        <v>60</v>
      </c>
      <c r="CUX25" s="178" t="s">
        <v>60</v>
      </c>
      <c r="CUY25" s="178" t="s">
        <v>60</v>
      </c>
      <c r="CUZ25" s="178" t="s">
        <v>60</v>
      </c>
      <c r="CVA25" s="178" t="s">
        <v>60</v>
      </c>
      <c r="CVB25" s="178" t="s">
        <v>60</v>
      </c>
      <c r="CVC25" s="178" t="s">
        <v>60</v>
      </c>
      <c r="CVD25" s="178" t="s">
        <v>60</v>
      </c>
      <c r="CVE25" s="178" t="s">
        <v>60</v>
      </c>
      <c r="CVF25" s="178" t="s">
        <v>60</v>
      </c>
      <c r="CVG25" s="178" t="s">
        <v>60</v>
      </c>
      <c r="CVH25" s="178" t="s">
        <v>60</v>
      </c>
      <c r="CVI25" s="178" t="s">
        <v>60</v>
      </c>
      <c r="CVJ25" s="178" t="s">
        <v>60</v>
      </c>
      <c r="CVK25" s="178" t="s">
        <v>60</v>
      </c>
      <c r="CVL25" s="178" t="s">
        <v>60</v>
      </c>
      <c r="CVM25" s="178" t="s">
        <v>60</v>
      </c>
      <c r="CVN25" s="178" t="s">
        <v>60</v>
      </c>
      <c r="CVO25" s="178" t="s">
        <v>60</v>
      </c>
      <c r="CVP25" s="178" t="s">
        <v>60</v>
      </c>
      <c r="CVQ25" s="178" t="s">
        <v>60</v>
      </c>
      <c r="CVR25" s="178" t="s">
        <v>60</v>
      </c>
      <c r="CVS25" s="178" t="s">
        <v>60</v>
      </c>
      <c r="CVT25" s="178" t="s">
        <v>60</v>
      </c>
      <c r="CVU25" s="178" t="s">
        <v>60</v>
      </c>
      <c r="CVV25" s="178" t="s">
        <v>60</v>
      </c>
      <c r="CVW25" s="178" t="s">
        <v>60</v>
      </c>
      <c r="CVX25" s="178" t="s">
        <v>60</v>
      </c>
      <c r="CVY25" s="178" t="s">
        <v>60</v>
      </c>
      <c r="CVZ25" s="178" t="s">
        <v>60</v>
      </c>
      <c r="CWA25" s="178" t="s">
        <v>60</v>
      </c>
      <c r="CWB25" s="178" t="s">
        <v>60</v>
      </c>
      <c r="CWC25" s="178" t="s">
        <v>60</v>
      </c>
      <c r="CWD25" s="178" t="s">
        <v>60</v>
      </c>
      <c r="CWE25" s="178" t="s">
        <v>60</v>
      </c>
      <c r="CWF25" s="178" t="s">
        <v>60</v>
      </c>
      <c r="CWG25" s="178" t="s">
        <v>60</v>
      </c>
      <c r="CWH25" s="178" t="s">
        <v>60</v>
      </c>
      <c r="CWI25" s="178" t="s">
        <v>60</v>
      </c>
      <c r="CWJ25" s="178" t="s">
        <v>60</v>
      </c>
      <c r="CWK25" s="178" t="s">
        <v>60</v>
      </c>
      <c r="CWL25" s="178" t="s">
        <v>60</v>
      </c>
      <c r="CWM25" s="178" t="s">
        <v>60</v>
      </c>
      <c r="CWN25" s="178" t="s">
        <v>60</v>
      </c>
      <c r="CWO25" s="178" t="s">
        <v>60</v>
      </c>
      <c r="CWP25" s="178" t="s">
        <v>60</v>
      </c>
      <c r="CWQ25" s="178" t="s">
        <v>60</v>
      </c>
      <c r="CWR25" s="178" t="s">
        <v>60</v>
      </c>
      <c r="CWS25" s="178" t="s">
        <v>60</v>
      </c>
      <c r="CWT25" s="178" t="s">
        <v>60</v>
      </c>
      <c r="CWU25" s="178" t="s">
        <v>60</v>
      </c>
      <c r="CWV25" s="178" t="s">
        <v>60</v>
      </c>
      <c r="CWW25" s="178" t="s">
        <v>60</v>
      </c>
      <c r="CWX25" s="178" t="s">
        <v>60</v>
      </c>
      <c r="CWY25" s="178" t="s">
        <v>60</v>
      </c>
      <c r="CWZ25" s="178" t="s">
        <v>60</v>
      </c>
      <c r="CXA25" s="178" t="s">
        <v>60</v>
      </c>
      <c r="CXB25" s="178" t="s">
        <v>60</v>
      </c>
      <c r="CXC25" s="178" t="s">
        <v>60</v>
      </c>
      <c r="CXD25" s="178" t="s">
        <v>60</v>
      </c>
      <c r="CXE25" s="178" t="s">
        <v>60</v>
      </c>
      <c r="CXF25" s="178" t="s">
        <v>60</v>
      </c>
      <c r="CXG25" s="178" t="s">
        <v>60</v>
      </c>
      <c r="CXH25" s="178" t="s">
        <v>60</v>
      </c>
      <c r="CXI25" s="178" t="s">
        <v>60</v>
      </c>
      <c r="CXJ25" s="178" t="s">
        <v>60</v>
      </c>
      <c r="CXK25" s="178" t="s">
        <v>60</v>
      </c>
      <c r="CXL25" s="178" t="s">
        <v>60</v>
      </c>
      <c r="CXM25" s="178" t="s">
        <v>60</v>
      </c>
      <c r="CXN25" s="178" t="s">
        <v>60</v>
      </c>
      <c r="CXO25" s="178" t="s">
        <v>60</v>
      </c>
      <c r="CXP25" s="178" t="s">
        <v>60</v>
      </c>
      <c r="CXQ25" s="178" t="s">
        <v>60</v>
      </c>
      <c r="CXR25" s="178" t="s">
        <v>60</v>
      </c>
      <c r="CXS25" s="178" t="s">
        <v>60</v>
      </c>
      <c r="CXT25" s="178" t="s">
        <v>60</v>
      </c>
      <c r="CXU25" s="178" t="s">
        <v>60</v>
      </c>
      <c r="CXV25" s="178" t="s">
        <v>60</v>
      </c>
      <c r="CXW25" s="178" t="s">
        <v>60</v>
      </c>
      <c r="CXX25" s="178" t="s">
        <v>60</v>
      </c>
      <c r="CXY25" s="178" t="s">
        <v>60</v>
      </c>
      <c r="CXZ25" s="178" t="s">
        <v>60</v>
      </c>
      <c r="CYA25" s="178" t="s">
        <v>60</v>
      </c>
      <c r="CYB25" s="178" t="s">
        <v>60</v>
      </c>
      <c r="CYC25" s="178" t="s">
        <v>60</v>
      </c>
      <c r="CYD25" s="178" t="s">
        <v>60</v>
      </c>
      <c r="CYE25" s="178" t="s">
        <v>60</v>
      </c>
      <c r="CYF25" s="178" t="s">
        <v>60</v>
      </c>
      <c r="CYG25" s="178" t="s">
        <v>60</v>
      </c>
      <c r="CYH25" s="178" t="s">
        <v>60</v>
      </c>
      <c r="CYI25" s="178" t="s">
        <v>60</v>
      </c>
      <c r="CYJ25" s="178" t="s">
        <v>60</v>
      </c>
      <c r="CYK25" s="178" t="s">
        <v>60</v>
      </c>
      <c r="CYL25" s="178" t="s">
        <v>60</v>
      </c>
      <c r="CYM25" s="178" t="s">
        <v>60</v>
      </c>
      <c r="CYN25" s="178" t="s">
        <v>60</v>
      </c>
      <c r="CYO25" s="178" t="s">
        <v>60</v>
      </c>
      <c r="CYP25" s="178" t="s">
        <v>60</v>
      </c>
      <c r="CYQ25" s="178" t="s">
        <v>60</v>
      </c>
      <c r="CYR25" s="178" t="s">
        <v>60</v>
      </c>
      <c r="CYS25" s="178" t="s">
        <v>60</v>
      </c>
      <c r="CYT25" s="178" t="s">
        <v>60</v>
      </c>
      <c r="CYU25" s="178" t="s">
        <v>60</v>
      </c>
      <c r="CYV25" s="178" t="s">
        <v>60</v>
      </c>
      <c r="CYW25" s="178" t="s">
        <v>60</v>
      </c>
      <c r="CYX25" s="178" t="s">
        <v>60</v>
      </c>
      <c r="CYY25" s="178" t="s">
        <v>60</v>
      </c>
      <c r="CYZ25" s="178" t="s">
        <v>60</v>
      </c>
      <c r="CZA25" s="178" t="s">
        <v>60</v>
      </c>
      <c r="CZB25" s="178" t="s">
        <v>60</v>
      </c>
      <c r="CZC25" s="178" t="s">
        <v>60</v>
      </c>
      <c r="CZD25" s="178" t="s">
        <v>60</v>
      </c>
      <c r="CZE25" s="178" t="s">
        <v>60</v>
      </c>
      <c r="CZF25" s="178" t="s">
        <v>60</v>
      </c>
      <c r="CZG25" s="178" t="s">
        <v>60</v>
      </c>
      <c r="CZH25" s="178" t="s">
        <v>60</v>
      </c>
      <c r="CZI25" s="178" t="s">
        <v>60</v>
      </c>
      <c r="CZJ25" s="178" t="s">
        <v>60</v>
      </c>
      <c r="CZK25" s="178" t="s">
        <v>60</v>
      </c>
      <c r="CZL25" s="178" t="s">
        <v>60</v>
      </c>
      <c r="CZM25" s="178" t="s">
        <v>60</v>
      </c>
      <c r="CZN25" s="178" t="s">
        <v>60</v>
      </c>
      <c r="CZO25" s="178" t="s">
        <v>60</v>
      </c>
      <c r="CZP25" s="178" t="s">
        <v>60</v>
      </c>
      <c r="CZQ25" s="178" t="s">
        <v>60</v>
      </c>
      <c r="CZR25" s="178" t="s">
        <v>60</v>
      </c>
      <c r="CZS25" s="178" t="s">
        <v>60</v>
      </c>
      <c r="CZT25" s="178" t="s">
        <v>60</v>
      </c>
      <c r="CZU25" s="178" t="s">
        <v>60</v>
      </c>
      <c r="CZV25" s="178" t="s">
        <v>60</v>
      </c>
      <c r="CZW25" s="178" t="s">
        <v>60</v>
      </c>
      <c r="CZX25" s="178" t="s">
        <v>60</v>
      </c>
      <c r="CZY25" s="178" t="s">
        <v>60</v>
      </c>
      <c r="CZZ25" s="178" t="s">
        <v>60</v>
      </c>
      <c r="DAA25" s="178" t="s">
        <v>60</v>
      </c>
      <c r="DAB25" s="178" t="s">
        <v>60</v>
      </c>
      <c r="DAC25" s="178" t="s">
        <v>60</v>
      </c>
      <c r="DAD25" s="178" t="s">
        <v>60</v>
      </c>
      <c r="DAE25" s="178" t="s">
        <v>60</v>
      </c>
      <c r="DAF25" s="178" t="s">
        <v>60</v>
      </c>
      <c r="DAG25" s="178" t="s">
        <v>60</v>
      </c>
      <c r="DAH25" s="178" t="s">
        <v>60</v>
      </c>
      <c r="DAI25" s="178" t="s">
        <v>60</v>
      </c>
      <c r="DAJ25" s="178" t="s">
        <v>60</v>
      </c>
      <c r="DAK25" s="178" t="s">
        <v>60</v>
      </c>
      <c r="DAL25" s="178" t="s">
        <v>60</v>
      </c>
      <c r="DAM25" s="178" t="s">
        <v>60</v>
      </c>
      <c r="DAN25" s="178" t="s">
        <v>60</v>
      </c>
      <c r="DAO25" s="178" t="s">
        <v>60</v>
      </c>
      <c r="DAP25" s="178" t="s">
        <v>60</v>
      </c>
      <c r="DAQ25" s="178" t="s">
        <v>60</v>
      </c>
      <c r="DAR25" s="178" t="s">
        <v>60</v>
      </c>
      <c r="DAS25" s="178" t="s">
        <v>60</v>
      </c>
      <c r="DAT25" s="178" t="s">
        <v>60</v>
      </c>
      <c r="DAU25" s="178" t="s">
        <v>60</v>
      </c>
      <c r="DAV25" s="178" t="s">
        <v>60</v>
      </c>
      <c r="DAW25" s="178" t="s">
        <v>60</v>
      </c>
      <c r="DAX25" s="178" t="s">
        <v>60</v>
      </c>
      <c r="DAY25" s="178" t="s">
        <v>60</v>
      </c>
      <c r="DAZ25" s="178" t="s">
        <v>60</v>
      </c>
      <c r="DBA25" s="178" t="s">
        <v>60</v>
      </c>
      <c r="DBB25" s="178" t="s">
        <v>60</v>
      </c>
      <c r="DBC25" s="178" t="s">
        <v>60</v>
      </c>
      <c r="DBD25" s="178" t="s">
        <v>60</v>
      </c>
      <c r="DBE25" s="178" t="s">
        <v>60</v>
      </c>
      <c r="DBF25" s="178" t="s">
        <v>60</v>
      </c>
      <c r="DBG25" s="178" t="s">
        <v>60</v>
      </c>
      <c r="DBH25" s="178" t="s">
        <v>60</v>
      </c>
      <c r="DBI25" s="178" t="s">
        <v>60</v>
      </c>
      <c r="DBJ25" s="178" t="s">
        <v>60</v>
      </c>
      <c r="DBK25" s="178" t="s">
        <v>60</v>
      </c>
      <c r="DBL25" s="178" t="s">
        <v>60</v>
      </c>
      <c r="DBM25" s="178" t="s">
        <v>60</v>
      </c>
      <c r="DBN25" s="178" t="s">
        <v>60</v>
      </c>
      <c r="DBO25" s="178" t="s">
        <v>60</v>
      </c>
      <c r="DBP25" s="178" t="s">
        <v>60</v>
      </c>
      <c r="DBQ25" s="178" t="s">
        <v>60</v>
      </c>
      <c r="DBR25" s="178" t="s">
        <v>60</v>
      </c>
      <c r="DBS25" s="178" t="s">
        <v>60</v>
      </c>
      <c r="DBT25" s="178" t="s">
        <v>60</v>
      </c>
      <c r="DBU25" s="178" t="s">
        <v>60</v>
      </c>
      <c r="DBV25" s="178" t="s">
        <v>60</v>
      </c>
      <c r="DBW25" s="178" t="s">
        <v>60</v>
      </c>
      <c r="DBX25" s="178" t="s">
        <v>60</v>
      </c>
      <c r="DBY25" s="178" t="s">
        <v>60</v>
      </c>
      <c r="DBZ25" s="178" t="s">
        <v>60</v>
      </c>
      <c r="DCA25" s="178" t="s">
        <v>60</v>
      </c>
      <c r="DCB25" s="178" t="s">
        <v>60</v>
      </c>
      <c r="DCC25" s="178" t="s">
        <v>60</v>
      </c>
      <c r="DCD25" s="178" t="s">
        <v>60</v>
      </c>
      <c r="DCE25" s="178" t="s">
        <v>60</v>
      </c>
      <c r="DCF25" s="178" t="s">
        <v>60</v>
      </c>
      <c r="DCG25" s="178" t="s">
        <v>60</v>
      </c>
      <c r="DCH25" s="178" t="s">
        <v>60</v>
      </c>
      <c r="DCI25" s="178" t="s">
        <v>60</v>
      </c>
      <c r="DCJ25" s="178" t="s">
        <v>60</v>
      </c>
      <c r="DCK25" s="178" t="s">
        <v>60</v>
      </c>
      <c r="DCL25" s="178" t="s">
        <v>60</v>
      </c>
      <c r="DCM25" s="178" t="s">
        <v>60</v>
      </c>
      <c r="DCN25" s="178" t="s">
        <v>60</v>
      </c>
      <c r="DCO25" s="178" t="s">
        <v>60</v>
      </c>
      <c r="DCP25" s="178" t="s">
        <v>60</v>
      </c>
      <c r="DCQ25" s="178" t="s">
        <v>60</v>
      </c>
      <c r="DCR25" s="178" t="s">
        <v>60</v>
      </c>
      <c r="DCS25" s="178" t="s">
        <v>60</v>
      </c>
      <c r="DCT25" s="178" t="s">
        <v>60</v>
      </c>
      <c r="DCU25" s="178" t="s">
        <v>60</v>
      </c>
      <c r="DCV25" s="178" t="s">
        <v>60</v>
      </c>
      <c r="DCW25" s="178" t="s">
        <v>60</v>
      </c>
      <c r="DCX25" s="178" t="s">
        <v>60</v>
      </c>
      <c r="DCY25" s="178" t="s">
        <v>60</v>
      </c>
      <c r="DCZ25" s="178" t="s">
        <v>60</v>
      </c>
      <c r="DDA25" s="178" t="s">
        <v>60</v>
      </c>
      <c r="DDB25" s="178" t="s">
        <v>60</v>
      </c>
      <c r="DDC25" s="178" t="s">
        <v>60</v>
      </c>
      <c r="DDD25" s="178" t="s">
        <v>60</v>
      </c>
      <c r="DDE25" s="178" t="s">
        <v>60</v>
      </c>
      <c r="DDF25" s="178" t="s">
        <v>60</v>
      </c>
      <c r="DDG25" s="178" t="s">
        <v>60</v>
      </c>
      <c r="DDH25" s="178" t="s">
        <v>60</v>
      </c>
      <c r="DDI25" s="178" t="s">
        <v>60</v>
      </c>
      <c r="DDJ25" s="178" t="s">
        <v>60</v>
      </c>
      <c r="DDK25" s="178" t="s">
        <v>60</v>
      </c>
      <c r="DDL25" s="178" t="s">
        <v>60</v>
      </c>
      <c r="DDM25" s="178" t="s">
        <v>60</v>
      </c>
      <c r="DDN25" s="178" t="s">
        <v>60</v>
      </c>
      <c r="DDO25" s="178" t="s">
        <v>60</v>
      </c>
      <c r="DDP25" s="178" t="s">
        <v>60</v>
      </c>
      <c r="DDQ25" s="178" t="s">
        <v>60</v>
      </c>
      <c r="DDR25" s="178" t="s">
        <v>60</v>
      </c>
      <c r="DDS25" s="178" t="s">
        <v>60</v>
      </c>
      <c r="DDT25" s="178" t="s">
        <v>60</v>
      </c>
      <c r="DDU25" s="178" t="s">
        <v>60</v>
      </c>
      <c r="DDV25" s="178" t="s">
        <v>60</v>
      </c>
      <c r="DDW25" s="178" t="s">
        <v>60</v>
      </c>
      <c r="DDX25" s="178" t="s">
        <v>60</v>
      </c>
      <c r="DDY25" s="178" t="s">
        <v>60</v>
      </c>
      <c r="DDZ25" s="178" t="s">
        <v>60</v>
      </c>
      <c r="DEA25" s="178" t="s">
        <v>60</v>
      </c>
      <c r="DEB25" s="178" t="s">
        <v>60</v>
      </c>
      <c r="DEC25" s="178" t="s">
        <v>60</v>
      </c>
      <c r="DED25" s="178" t="s">
        <v>60</v>
      </c>
      <c r="DEE25" s="178" t="s">
        <v>60</v>
      </c>
      <c r="DEF25" s="178" t="s">
        <v>60</v>
      </c>
      <c r="DEG25" s="178" t="s">
        <v>60</v>
      </c>
      <c r="DEH25" s="178" t="s">
        <v>60</v>
      </c>
      <c r="DEI25" s="178" t="s">
        <v>60</v>
      </c>
      <c r="DEJ25" s="178" t="s">
        <v>60</v>
      </c>
      <c r="DEK25" s="178" t="s">
        <v>60</v>
      </c>
      <c r="DEL25" s="178" t="s">
        <v>60</v>
      </c>
      <c r="DEM25" s="178" t="s">
        <v>60</v>
      </c>
      <c r="DEN25" s="178" t="s">
        <v>60</v>
      </c>
      <c r="DEO25" s="178" t="s">
        <v>60</v>
      </c>
      <c r="DEP25" s="178" t="s">
        <v>60</v>
      </c>
      <c r="DEQ25" s="178" t="s">
        <v>60</v>
      </c>
      <c r="DER25" s="178" t="s">
        <v>60</v>
      </c>
      <c r="DES25" s="178" t="s">
        <v>60</v>
      </c>
      <c r="DET25" s="178" t="s">
        <v>60</v>
      </c>
      <c r="DEU25" s="178" t="s">
        <v>60</v>
      </c>
      <c r="DEV25" s="178" t="s">
        <v>60</v>
      </c>
      <c r="DEW25" s="178" t="s">
        <v>60</v>
      </c>
      <c r="DEX25" s="178" t="s">
        <v>60</v>
      </c>
      <c r="DEY25" s="178" t="s">
        <v>60</v>
      </c>
      <c r="DEZ25" s="178" t="s">
        <v>60</v>
      </c>
      <c r="DFA25" s="178" t="s">
        <v>60</v>
      </c>
      <c r="DFB25" s="178" t="s">
        <v>60</v>
      </c>
      <c r="DFC25" s="178" t="s">
        <v>60</v>
      </c>
      <c r="DFD25" s="178" t="s">
        <v>60</v>
      </c>
      <c r="DFE25" s="178" t="s">
        <v>60</v>
      </c>
      <c r="DFF25" s="178" t="s">
        <v>60</v>
      </c>
      <c r="DFG25" s="178" t="s">
        <v>60</v>
      </c>
      <c r="DFH25" s="178" t="s">
        <v>60</v>
      </c>
      <c r="DFI25" s="178" t="s">
        <v>60</v>
      </c>
      <c r="DFJ25" s="178" t="s">
        <v>60</v>
      </c>
      <c r="DFK25" s="178" t="s">
        <v>60</v>
      </c>
      <c r="DFL25" s="178" t="s">
        <v>60</v>
      </c>
      <c r="DFM25" s="178" t="s">
        <v>60</v>
      </c>
      <c r="DFN25" s="178" t="s">
        <v>60</v>
      </c>
      <c r="DFO25" s="178" t="s">
        <v>60</v>
      </c>
      <c r="DFP25" s="178" t="s">
        <v>60</v>
      </c>
      <c r="DFQ25" s="178" t="s">
        <v>60</v>
      </c>
      <c r="DFR25" s="178" t="s">
        <v>60</v>
      </c>
      <c r="DFS25" s="178" t="s">
        <v>60</v>
      </c>
      <c r="DFT25" s="178" t="s">
        <v>60</v>
      </c>
      <c r="DFU25" s="178" t="s">
        <v>60</v>
      </c>
      <c r="DFV25" s="178" t="s">
        <v>60</v>
      </c>
      <c r="DFW25" s="178" t="s">
        <v>60</v>
      </c>
      <c r="DFX25" s="178" t="s">
        <v>60</v>
      </c>
      <c r="DFY25" s="178" t="s">
        <v>60</v>
      </c>
      <c r="DFZ25" s="178" t="s">
        <v>60</v>
      </c>
      <c r="DGA25" s="178" t="s">
        <v>60</v>
      </c>
      <c r="DGB25" s="178" t="s">
        <v>60</v>
      </c>
      <c r="DGC25" s="178" t="s">
        <v>60</v>
      </c>
      <c r="DGD25" s="178" t="s">
        <v>60</v>
      </c>
      <c r="DGE25" s="178" t="s">
        <v>60</v>
      </c>
      <c r="DGF25" s="178" t="s">
        <v>60</v>
      </c>
      <c r="DGG25" s="178" t="s">
        <v>60</v>
      </c>
      <c r="DGH25" s="178" t="s">
        <v>60</v>
      </c>
      <c r="DGI25" s="178" t="s">
        <v>60</v>
      </c>
      <c r="DGJ25" s="178" t="s">
        <v>60</v>
      </c>
      <c r="DGK25" s="178" t="s">
        <v>60</v>
      </c>
      <c r="DGL25" s="178" t="s">
        <v>60</v>
      </c>
      <c r="DGM25" s="178" t="s">
        <v>60</v>
      </c>
      <c r="DGN25" s="178" t="s">
        <v>60</v>
      </c>
      <c r="DGO25" s="178" t="s">
        <v>60</v>
      </c>
      <c r="DGP25" s="178" t="s">
        <v>60</v>
      </c>
      <c r="DGQ25" s="178" t="s">
        <v>60</v>
      </c>
      <c r="DGR25" s="178" t="s">
        <v>60</v>
      </c>
      <c r="DGS25" s="178" t="s">
        <v>60</v>
      </c>
      <c r="DGT25" s="178" t="s">
        <v>60</v>
      </c>
      <c r="DGU25" s="178" t="s">
        <v>60</v>
      </c>
      <c r="DGV25" s="178" t="s">
        <v>60</v>
      </c>
      <c r="DGW25" s="178" t="s">
        <v>60</v>
      </c>
      <c r="DGX25" s="178" t="s">
        <v>60</v>
      </c>
      <c r="DGY25" s="178" t="s">
        <v>60</v>
      </c>
      <c r="DGZ25" s="178" t="s">
        <v>60</v>
      </c>
      <c r="DHA25" s="178" t="s">
        <v>60</v>
      </c>
      <c r="DHB25" s="178" t="s">
        <v>60</v>
      </c>
      <c r="DHC25" s="178" t="s">
        <v>60</v>
      </c>
      <c r="DHD25" s="178" t="s">
        <v>60</v>
      </c>
      <c r="DHE25" s="178" t="s">
        <v>60</v>
      </c>
      <c r="DHF25" s="178" t="s">
        <v>60</v>
      </c>
      <c r="DHG25" s="178" t="s">
        <v>60</v>
      </c>
      <c r="DHH25" s="178" t="s">
        <v>60</v>
      </c>
      <c r="DHI25" s="178" t="s">
        <v>60</v>
      </c>
      <c r="DHJ25" s="178" t="s">
        <v>60</v>
      </c>
      <c r="DHK25" s="178" t="s">
        <v>60</v>
      </c>
      <c r="DHL25" s="178" t="s">
        <v>60</v>
      </c>
      <c r="DHM25" s="178" t="s">
        <v>60</v>
      </c>
      <c r="DHN25" s="178" t="s">
        <v>60</v>
      </c>
      <c r="DHO25" s="178" t="s">
        <v>60</v>
      </c>
      <c r="DHP25" s="178" t="s">
        <v>60</v>
      </c>
      <c r="DHQ25" s="178" t="s">
        <v>60</v>
      </c>
      <c r="DHR25" s="178" t="s">
        <v>60</v>
      </c>
      <c r="DHS25" s="178" t="s">
        <v>60</v>
      </c>
      <c r="DHT25" s="178" t="s">
        <v>60</v>
      </c>
      <c r="DHU25" s="178" t="s">
        <v>60</v>
      </c>
      <c r="DHV25" s="178" t="s">
        <v>60</v>
      </c>
      <c r="DHW25" s="178" t="s">
        <v>60</v>
      </c>
      <c r="DHX25" s="178" t="s">
        <v>60</v>
      </c>
      <c r="DHY25" s="178" t="s">
        <v>60</v>
      </c>
      <c r="DHZ25" s="178" t="s">
        <v>60</v>
      </c>
      <c r="DIA25" s="178" t="s">
        <v>60</v>
      </c>
      <c r="DIB25" s="178" t="s">
        <v>60</v>
      </c>
      <c r="DIC25" s="178" t="s">
        <v>60</v>
      </c>
      <c r="DID25" s="178" t="s">
        <v>60</v>
      </c>
      <c r="DIE25" s="178" t="s">
        <v>60</v>
      </c>
      <c r="DIF25" s="178" t="s">
        <v>60</v>
      </c>
      <c r="DIG25" s="178" t="s">
        <v>60</v>
      </c>
      <c r="DIH25" s="178" t="s">
        <v>60</v>
      </c>
      <c r="DII25" s="178" t="s">
        <v>60</v>
      </c>
      <c r="DIJ25" s="178" t="s">
        <v>60</v>
      </c>
      <c r="DIK25" s="178" t="s">
        <v>60</v>
      </c>
      <c r="DIL25" s="178" t="s">
        <v>60</v>
      </c>
      <c r="DIM25" s="178" t="s">
        <v>60</v>
      </c>
      <c r="DIN25" s="178" t="s">
        <v>60</v>
      </c>
      <c r="DIO25" s="178" t="s">
        <v>60</v>
      </c>
      <c r="DIP25" s="178" t="s">
        <v>60</v>
      </c>
      <c r="DIQ25" s="178" t="s">
        <v>60</v>
      </c>
      <c r="DIR25" s="178" t="s">
        <v>60</v>
      </c>
      <c r="DIS25" s="178" t="s">
        <v>60</v>
      </c>
      <c r="DIT25" s="178" t="s">
        <v>60</v>
      </c>
      <c r="DIU25" s="178" t="s">
        <v>60</v>
      </c>
      <c r="DIV25" s="178" t="s">
        <v>60</v>
      </c>
      <c r="DIW25" s="178" t="s">
        <v>60</v>
      </c>
      <c r="DIX25" s="178" t="s">
        <v>60</v>
      </c>
      <c r="DIY25" s="178" t="s">
        <v>60</v>
      </c>
      <c r="DIZ25" s="178" t="s">
        <v>60</v>
      </c>
      <c r="DJA25" s="178" t="s">
        <v>60</v>
      </c>
      <c r="DJB25" s="178" t="s">
        <v>60</v>
      </c>
      <c r="DJC25" s="178" t="s">
        <v>60</v>
      </c>
      <c r="DJD25" s="178" t="s">
        <v>60</v>
      </c>
      <c r="DJE25" s="178" t="s">
        <v>60</v>
      </c>
      <c r="DJF25" s="178" t="s">
        <v>60</v>
      </c>
      <c r="DJG25" s="178" t="s">
        <v>60</v>
      </c>
      <c r="DJH25" s="178" t="s">
        <v>60</v>
      </c>
      <c r="DJI25" s="178" t="s">
        <v>60</v>
      </c>
      <c r="DJJ25" s="178" t="s">
        <v>60</v>
      </c>
      <c r="DJK25" s="178" t="s">
        <v>60</v>
      </c>
      <c r="DJL25" s="178" t="s">
        <v>60</v>
      </c>
      <c r="DJM25" s="178" t="s">
        <v>60</v>
      </c>
      <c r="DJN25" s="178" t="s">
        <v>60</v>
      </c>
      <c r="DJO25" s="178" t="s">
        <v>60</v>
      </c>
      <c r="DJP25" s="178" t="s">
        <v>60</v>
      </c>
      <c r="DJQ25" s="178" t="s">
        <v>60</v>
      </c>
      <c r="DJR25" s="178" t="s">
        <v>60</v>
      </c>
      <c r="DJS25" s="178" t="s">
        <v>60</v>
      </c>
      <c r="DJT25" s="178" t="s">
        <v>60</v>
      </c>
      <c r="DJU25" s="178" t="s">
        <v>60</v>
      </c>
      <c r="DJV25" s="178" t="s">
        <v>60</v>
      </c>
      <c r="DJW25" s="178" t="s">
        <v>60</v>
      </c>
      <c r="DJX25" s="178" t="s">
        <v>60</v>
      </c>
      <c r="DJY25" s="178" t="s">
        <v>60</v>
      </c>
      <c r="DJZ25" s="178" t="s">
        <v>60</v>
      </c>
      <c r="DKA25" s="178" t="s">
        <v>60</v>
      </c>
      <c r="DKB25" s="178" t="s">
        <v>60</v>
      </c>
      <c r="DKC25" s="178" t="s">
        <v>60</v>
      </c>
      <c r="DKD25" s="178" t="s">
        <v>60</v>
      </c>
      <c r="DKE25" s="178" t="s">
        <v>60</v>
      </c>
      <c r="DKF25" s="178" t="s">
        <v>60</v>
      </c>
      <c r="DKG25" s="178" t="s">
        <v>60</v>
      </c>
      <c r="DKH25" s="178" t="s">
        <v>60</v>
      </c>
      <c r="DKI25" s="178" t="s">
        <v>60</v>
      </c>
      <c r="DKJ25" s="178" t="s">
        <v>60</v>
      </c>
      <c r="DKK25" s="178" t="s">
        <v>60</v>
      </c>
      <c r="DKL25" s="178" t="s">
        <v>60</v>
      </c>
      <c r="DKM25" s="178" t="s">
        <v>60</v>
      </c>
      <c r="DKN25" s="178" t="s">
        <v>60</v>
      </c>
      <c r="DKO25" s="178" t="s">
        <v>60</v>
      </c>
      <c r="DKP25" s="178" t="s">
        <v>60</v>
      </c>
      <c r="DKQ25" s="178" t="s">
        <v>60</v>
      </c>
      <c r="DKR25" s="178" t="s">
        <v>60</v>
      </c>
      <c r="DKS25" s="178" t="s">
        <v>60</v>
      </c>
      <c r="DKT25" s="178" t="s">
        <v>60</v>
      </c>
      <c r="DKU25" s="178" t="s">
        <v>60</v>
      </c>
      <c r="DKV25" s="178" t="s">
        <v>60</v>
      </c>
      <c r="DKW25" s="178" t="s">
        <v>60</v>
      </c>
      <c r="DKX25" s="178" t="s">
        <v>60</v>
      </c>
      <c r="DKY25" s="178" t="s">
        <v>60</v>
      </c>
      <c r="DKZ25" s="178" t="s">
        <v>60</v>
      </c>
      <c r="DLA25" s="178" t="s">
        <v>60</v>
      </c>
      <c r="DLB25" s="178" t="s">
        <v>60</v>
      </c>
      <c r="DLC25" s="178" t="s">
        <v>60</v>
      </c>
      <c r="DLD25" s="178" t="s">
        <v>60</v>
      </c>
      <c r="DLE25" s="178" t="s">
        <v>60</v>
      </c>
      <c r="DLF25" s="178" t="s">
        <v>60</v>
      </c>
      <c r="DLG25" s="178" t="s">
        <v>60</v>
      </c>
      <c r="DLH25" s="178" t="s">
        <v>60</v>
      </c>
      <c r="DLI25" s="178" t="s">
        <v>60</v>
      </c>
      <c r="DLJ25" s="178" t="s">
        <v>60</v>
      </c>
      <c r="DLK25" s="178" t="s">
        <v>60</v>
      </c>
      <c r="DLL25" s="178" t="s">
        <v>60</v>
      </c>
      <c r="DLM25" s="178" t="s">
        <v>60</v>
      </c>
      <c r="DLN25" s="178" t="s">
        <v>60</v>
      </c>
      <c r="DLO25" s="178" t="s">
        <v>60</v>
      </c>
      <c r="DLP25" s="178" t="s">
        <v>60</v>
      </c>
      <c r="DLQ25" s="178" t="s">
        <v>60</v>
      </c>
      <c r="DLR25" s="178" t="s">
        <v>60</v>
      </c>
      <c r="DLS25" s="178" t="s">
        <v>60</v>
      </c>
      <c r="DLT25" s="178" t="s">
        <v>60</v>
      </c>
      <c r="DLU25" s="178" t="s">
        <v>60</v>
      </c>
      <c r="DLV25" s="178" t="s">
        <v>60</v>
      </c>
      <c r="DLW25" s="178" t="s">
        <v>60</v>
      </c>
      <c r="DLX25" s="178" t="s">
        <v>60</v>
      </c>
      <c r="DLY25" s="178" t="s">
        <v>60</v>
      </c>
      <c r="DLZ25" s="178" t="s">
        <v>60</v>
      </c>
      <c r="DMA25" s="178" t="s">
        <v>60</v>
      </c>
      <c r="DMB25" s="178" t="s">
        <v>60</v>
      </c>
      <c r="DMC25" s="178" t="s">
        <v>60</v>
      </c>
      <c r="DMD25" s="178" t="s">
        <v>60</v>
      </c>
      <c r="DME25" s="178" t="s">
        <v>60</v>
      </c>
      <c r="DMF25" s="178" t="s">
        <v>60</v>
      </c>
      <c r="DMG25" s="178" t="s">
        <v>60</v>
      </c>
      <c r="DMH25" s="178" t="s">
        <v>60</v>
      </c>
      <c r="DMI25" s="178" t="s">
        <v>60</v>
      </c>
      <c r="DMJ25" s="178" t="s">
        <v>60</v>
      </c>
      <c r="DMK25" s="178" t="s">
        <v>60</v>
      </c>
      <c r="DML25" s="178" t="s">
        <v>60</v>
      </c>
      <c r="DMM25" s="178" t="s">
        <v>60</v>
      </c>
      <c r="DMN25" s="178" t="s">
        <v>60</v>
      </c>
      <c r="DMO25" s="178" t="s">
        <v>60</v>
      </c>
      <c r="DMP25" s="178" t="s">
        <v>60</v>
      </c>
      <c r="DMQ25" s="178" t="s">
        <v>60</v>
      </c>
      <c r="DMR25" s="178" t="s">
        <v>60</v>
      </c>
      <c r="DMS25" s="178" t="s">
        <v>60</v>
      </c>
      <c r="DMT25" s="178" t="s">
        <v>60</v>
      </c>
      <c r="DMU25" s="178" t="s">
        <v>60</v>
      </c>
      <c r="DMV25" s="178" t="s">
        <v>60</v>
      </c>
      <c r="DMW25" s="178" t="s">
        <v>60</v>
      </c>
      <c r="DMX25" s="178" t="s">
        <v>60</v>
      </c>
      <c r="DMY25" s="178" t="s">
        <v>60</v>
      </c>
      <c r="DMZ25" s="178" t="s">
        <v>60</v>
      </c>
      <c r="DNA25" s="178" t="s">
        <v>60</v>
      </c>
      <c r="DNB25" s="178" t="s">
        <v>60</v>
      </c>
      <c r="DNC25" s="178" t="s">
        <v>60</v>
      </c>
      <c r="DND25" s="178" t="s">
        <v>60</v>
      </c>
      <c r="DNE25" s="178" t="s">
        <v>60</v>
      </c>
      <c r="DNF25" s="178" t="s">
        <v>60</v>
      </c>
      <c r="DNG25" s="178" t="s">
        <v>60</v>
      </c>
      <c r="DNH25" s="178" t="s">
        <v>60</v>
      </c>
      <c r="DNI25" s="178" t="s">
        <v>60</v>
      </c>
      <c r="DNJ25" s="178" t="s">
        <v>60</v>
      </c>
      <c r="DNK25" s="178" t="s">
        <v>60</v>
      </c>
      <c r="DNL25" s="178" t="s">
        <v>60</v>
      </c>
      <c r="DNM25" s="178" t="s">
        <v>60</v>
      </c>
      <c r="DNN25" s="178" t="s">
        <v>60</v>
      </c>
      <c r="DNO25" s="178" t="s">
        <v>60</v>
      </c>
      <c r="DNP25" s="178" t="s">
        <v>60</v>
      </c>
      <c r="DNQ25" s="178" t="s">
        <v>60</v>
      </c>
      <c r="DNR25" s="178" t="s">
        <v>60</v>
      </c>
      <c r="DNS25" s="178" t="s">
        <v>60</v>
      </c>
      <c r="DNT25" s="178" t="s">
        <v>60</v>
      </c>
      <c r="DNU25" s="178" t="s">
        <v>60</v>
      </c>
      <c r="DNV25" s="178" t="s">
        <v>60</v>
      </c>
      <c r="DNW25" s="178" t="s">
        <v>60</v>
      </c>
      <c r="DNX25" s="178" t="s">
        <v>60</v>
      </c>
      <c r="DNY25" s="178" t="s">
        <v>60</v>
      </c>
      <c r="DNZ25" s="178" t="s">
        <v>60</v>
      </c>
      <c r="DOA25" s="178" t="s">
        <v>60</v>
      </c>
      <c r="DOB25" s="178" t="s">
        <v>60</v>
      </c>
      <c r="DOC25" s="178" t="s">
        <v>60</v>
      </c>
      <c r="DOD25" s="178" t="s">
        <v>60</v>
      </c>
      <c r="DOE25" s="178" t="s">
        <v>60</v>
      </c>
      <c r="DOF25" s="178" t="s">
        <v>60</v>
      </c>
      <c r="DOG25" s="178" t="s">
        <v>60</v>
      </c>
      <c r="DOH25" s="178" t="s">
        <v>60</v>
      </c>
      <c r="DOI25" s="178" t="s">
        <v>60</v>
      </c>
      <c r="DOJ25" s="178" t="s">
        <v>60</v>
      </c>
      <c r="DOK25" s="178" t="s">
        <v>60</v>
      </c>
      <c r="DOL25" s="178" t="s">
        <v>60</v>
      </c>
      <c r="DOM25" s="178" t="s">
        <v>60</v>
      </c>
      <c r="DON25" s="178" t="s">
        <v>60</v>
      </c>
      <c r="DOO25" s="178" t="s">
        <v>60</v>
      </c>
      <c r="DOP25" s="178" t="s">
        <v>60</v>
      </c>
      <c r="DOQ25" s="178" t="s">
        <v>60</v>
      </c>
      <c r="DOR25" s="178" t="s">
        <v>60</v>
      </c>
      <c r="DOS25" s="178" t="s">
        <v>60</v>
      </c>
      <c r="DOT25" s="178" t="s">
        <v>60</v>
      </c>
      <c r="DOU25" s="178" t="s">
        <v>60</v>
      </c>
      <c r="DOV25" s="178" t="s">
        <v>60</v>
      </c>
      <c r="DOW25" s="178" t="s">
        <v>60</v>
      </c>
      <c r="DOX25" s="178" t="s">
        <v>60</v>
      </c>
      <c r="DOY25" s="178" t="s">
        <v>60</v>
      </c>
      <c r="DOZ25" s="178" t="s">
        <v>60</v>
      </c>
      <c r="DPA25" s="178" t="s">
        <v>60</v>
      </c>
      <c r="DPB25" s="178" t="s">
        <v>60</v>
      </c>
      <c r="DPC25" s="178" t="s">
        <v>60</v>
      </c>
      <c r="DPD25" s="178" t="s">
        <v>60</v>
      </c>
      <c r="DPE25" s="178" t="s">
        <v>60</v>
      </c>
      <c r="DPF25" s="178" t="s">
        <v>60</v>
      </c>
      <c r="DPG25" s="178" t="s">
        <v>60</v>
      </c>
      <c r="DPH25" s="178" t="s">
        <v>60</v>
      </c>
      <c r="DPI25" s="178" t="s">
        <v>60</v>
      </c>
      <c r="DPJ25" s="178" t="s">
        <v>60</v>
      </c>
      <c r="DPK25" s="178" t="s">
        <v>60</v>
      </c>
      <c r="DPL25" s="178" t="s">
        <v>60</v>
      </c>
      <c r="DPM25" s="178" t="s">
        <v>60</v>
      </c>
      <c r="DPN25" s="178" t="s">
        <v>60</v>
      </c>
      <c r="DPO25" s="178" t="s">
        <v>60</v>
      </c>
      <c r="DPP25" s="178" t="s">
        <v>60</v>
      </c>
      <c r="DPQ25" s="178" t="s">
        <v>60</v>
      </c>
      <c r="DPR25" s="178" t="s">
        <v>60</v>
      </c>
      <c r="DPS25" s="178" t="s">
        <v>60</v>
      </c>
      <c r="DPT25" s="178" t="s">
        <v>60</v>
      </c>
      <c r="DPU25" s="178" t="s">
        <v>60</v>
      </c>
      <c r="DPV25" s="178" t="s">
        <v>60</v>
      </c>
      <c r="DPW25" s="178" t="s">
        <v>60</v>
      </c>
      <c r="DPX25" s="178" t="s">
        <v>60</v>
      </c>
      <c r="DPY25" s="178" t="s">
        <v>60</v>
      </c>
      <c r="DPZ25" s="178" t="s">
        <v>60</v>
      </c>
      <c r="DQA25" s="178" t="s">
        <v>60</v>
      </c>
      <c r="DQB25" s="178" t="s">
        <v>60</v>
      </c>
      <c r="DQC25" s="178" t="s">
        <v>60</v>
      </c>
      <c r="DQD25" s="178" t="s">
        <v>60</v>
      </c>
      <c r="DQE25" s="178" t="s">
        <v>60</v>
      </c>
      <c r="DQF25" s="178" t="s">
        <v>60</v>
      </c>
      <c r="DQG25" s="178" t="s">
        <v>60</v>
      </c>
      <c r="DQH25" s="178" t="s">
        <v>60</v>
      </c>
      <c r="DQI25" s="178" t="s">
        <v>60</v>
      </c>
      <c r="DQJ25" s="178" t="s">
        <v>60</v>
      </c>
      <c r="DQK25" s="178" t="s">
        <v>60</v>
      </c>
      <c r="DQL25" s="178" t="s">
        <v>60</v>
      </c>
      <c r="DQM25" s="178" t="s">
        <v>60</v>
      </c>
      <c r="DQN25" s="178" t="s">
        <v>60</v>
      </c>
      <c r="DQO25" s="178" t="s">
        <v>60</v>
      </c>
      <c r="DQP25" s="178" t="s">
        <v>60</v>
      </c>
      <c r="DQQ25" s="178" t="s">
        <v>60</v>
      </c>
      <c r="DQR25" s="178" t="s">
        <v>60</v>
      </c>
      <c r="DQS25" s="178" t="s">
        <v>60</v>
      </c>
      <c r="DQT25" s="178" t="s">
        <v>60</v>
      </c>
      <c r="DQU25" s="178" t="s">
        <v>60</v>
      </c>
      <c r="DQV25" s="178" t="s">
        <v>60</v>
      </c>
      <c r="DQW25" s="178" t="s">
        <v>60</v>
      </c>
      <c r="DQX25" s="178" t="s">
        <v>60</v>
      </c>
      <c r="DQY25" s="178" t="s">
        <v>60</v>
      </c>
      <c r="DQZ25" s="178" t="s">
        <v>60</v>
      </c>
      <c r="DRA25" s="178" t="s">
        <v>60</v>
      </c>
      <c r="DRB25" s="178" t="s">
        <v>60</v>
      </c>
      <c r="DRC25" s="178" t="s">
        <v>60</v>
      </c>
      <c r="DRD25" s="178" t="s">
        <v>60</v>
      </c>
      <c r="DRE25" s="178" t="s">
        <v>60</v>
      </c>
      <c r="DRF25" s="178" t="s">
        <v>60</v>
      </c>
      <c r="DRG25" s="178" t="s">
        <v>60</v>
      </c>
      <c r="DRH25" s="178" t="s">
        <v>60</v>
      </c>
      <c r="DRI25" s="178" t="s">
        <v>60</v>
      </c>
      <c r="DRJ25" s="178" t="s">
        <v>60</v>
      </c>
      <c r="DRK25" s="178" t="s">
        <v>60</v>
      </c>
      <c r="DRL25" s="178" t="s">
        <v>60</v>
      </c>
      <c r="DRM25" s="178" t="s">
        <v>60</v>
      </c>
      <c r="DRN25" s="178" t="s">
        <v>60</v>
      </c>
      <c r="DRO25" s="178" t="s">
        <v>60</v>
      </c>
      <c r="DRP25" s="178" t="s">
        <v>60</v>
      </c>
      <c r="DRQ25" s="178" t="s">
        <v>60</v>
      </c>
      <c r="DRR25" s="178" t="s">
        <v>60</v>
      </c>
      <c r="DRS25" s="178" t="s">
        <v>60</v>
      </c>
      <c r="DRT25" s="178" t="s">
        <v>60</v>
      </c>
      <c r="DRU25" s="178" t="s">
        <v>60</v>
      </c>
      <c r="DRV25" s="178" t="s">
        <v>60</v>
      </c>
      <c r="DRW25" s="178" t="s">
        <v>60</v>
      </c>
      <c r="DRX25" s="178" t="s">
        <v>60</v>
      </c>
      <c r="DRY25" s="178" t="s">
        <v>60</v>
      </c>
      <c r="DRZ25" s="178" t="s">
        <v>60</v>
      </c>
      <c r="DSA25" s="178" t="s">
        <v>60</v>
      </c>
      <c r="DSB25" s="178" t="s">
        <v>60</v>
      </c>
      <c r="DSC25" s="178" t="s">
        <v>60</v>
      </c>
      <c r="DSD25" s="178" t="s">
        <v>60</v>
      </c>
      <c r="DSE25" s="178" t="s">
        <v>60</v>
      </c>
      <c r="DSF25" s="178" t="s">
        <v>60</v>
      </c>
      <c r="DSG25" s="178" t="s">
        <v>60</v>
      </c>
      <c r="DSH25" s="178" t="s">
        <v>60</v>
      </c>
      <c r="DSI25" s="178" t="s">
        <v>60</v>
      </c>
      <c r="DSJ25" s="178" t="s">
        <v>60</v>
      </c>
      <c r="DSK25" s="178" t="s">
        <v>60</v>
      </c>
      <c r="DSL25" s="178" t="s">
        <v>60</v>
      </c>
      <c r="DSM25" s="178" t="s">
        <v>60</v>
      </c>
      <c r="DSN25" s="178" t="s">
        <v>60</v>
      </c>
      <c r="DSO25" s="178" t="s">
        <v>60</v>
      </c>
      <c r="DSP25" s="178" t="s">
        <v>60</v>
      </c>
      <c r="DSQ25" s="178" t="s">
        <v>60</v>
      </c>
      <c r="DSR25" s="178" t="s">
        <v>60</v>
      </c>
      <c r="DSS25" s="178" t="s">
        <v>60</v>
      </c>
      <c r="DST25" s="178" t="s">
        <v>60</v>
      </c>
      <c r="DSU25" s="178" t="s">
        <v>60</v>
      </c>
      <c r="DSV25" s="178" t="s">
        <v>60</v>
      </c>
      <c r="DSW25" s="178" t="s">
        <v>60</v>
      </c>
      <c r="DSX25" s="178" t="s">
        <v>60</v>
      </c>
      <c r="DSY25" s="178" t="s">
        <v>60</v>
      </c>
      <c r="DSZ25" s="178" t="s">
        <v>60</v>
      </c>
      <c r="DTA25" s="178" t="s">
        <v>60</v>
      </c>
      <c r="DTB25" s="178" t="s">
        <v>60</v>
      </c>
      <c r="DTC25" s="178" t="s">
        <v>60</v>
      </c>
      <c r="DTD25" s="178" t="s">
        <v>60</v>
      </c>
      <c r="DTE25" s="178" t="s">
        <v>60</v>
      </c>
      <c r="DTF25" s="178" t="s">
        <v>60</v>
      </c>
      <c r="DTG25" s="178" t="s">
        <v>60</v>
      </c>
      <c r="DTH25" s="178" t="s">
        <v>60</v>
      </c>
      <c r="DTI25" s="178" t="s">
        <v>60</v>
      </c>
      <c r="DTJ25" s="178" t="s">
        <v>60</v>
      </c>
      <c r="DTK25" s="178" t="s">
        <v>60</v>
      </c>
      <c r="DTL25" s="178" t="s">
        <v>60</v>
      </c>
      <c r="DTM25" s="178" t="s">
        <v>60</v>
      </c>
      <c r="DTN25" s="178" t="s">
        <v>60</v>
      </c>
      <c r="DTO25" s="178" t="s">
        <v>60</v>
      </c>
      <c r="DTP25" s="178" t="s">
        <v>60</v>
      </c>
      <c r="DTQ25" s="178" t="s">
        <v>60</v>
      </c>
      <c r="DTR25" s="178" t="s">
        <v>60</v>
      </c>
      <c r="DTS25" s="178" t="s">
        <v>60</v>
      </c>
      <c r="DTT25" s="178" t="s">
        <v>60</v>
      </c>
      <c r="DTU25" s="178" t="s">
        <v>60</v>
      </c>
      <c r="DTV25" s="178" t="s">
        <v>60</v>
      </c>
      <c r="DTW25" s="178" t="s">
        <v>60</v>
      </c>
      <c r="DTX25" s="178" t="s">
        <v>60</v>
      </c>
      <c r="DTY25" s="178" t="s">
        <v>60</v>
      </c>
      <c r="DTZ25" s="178" t="s">
        <v>60</v>
      </c>
      <c r="DUA25" s="178" t="s">
        <v>60</v>
      </c>
      <c r="DUB25" s="178" t="s">
        <v>60</v>
      </c>
      <c r="DUC25" s="178" t="s">
        <v>60</v>
      </c>
      <c r="DUD25" s="178" t="s">
        <v>60</v>
      </c>
      <c r="DUE25" s="178" t="s">
        <v>60</v>
      </c>
      <c r="DUF25" s="178" t="s">
        <v>60</v>
      </c>
      <c r="DUG25" s="178" t="s">
        <v>60</v>
      </c>
      <c r="DUH25" s="178" t="s">
        <v>60</v>
      </c>
      <c r="DUI25" s="178" t="s">
        <v>60</v>
      </c>
      <c r="DUJ25" s="178" t="s">
        <v>60</v>
      </c>
      <c r="DUK25" s="178" t="s">
        <v>60</v>
      </c>
      <c r="DUL25" s="178" t="s">
        <v>60</v>
      </c>
      <c r="DUM25" s="178" t="s">
        <v>60</v>
      </c>
      <c r="DUN25" s="178" t="s">
        <v>60</v>
      </c>
      <c r="DUO25" s="178" t="s">
        <v>60</v>
      </c>
      <c r="DUP25" s="178" t="s">
        <v>60</v>
      </c>
      <c r="DUQ25" s="178" t="s">
        <v>60</v>
      </c>
      <c r="DUR25" s="178" t="s">
        <v>60</v>
      </c>
      <c r="DUS25" s="178" t="s">
        <v>60</v>
      </c>
      <c r="DUT25" s="178" t="s">
        <v>60</v>
      </c>
      <c r="DUU25" s="178" t="s">
        <v>60</v>
      </c>
      <c r="DUV25" s="178" t="s">
        <v>60</v>
      </c>
      <c r="DUW25" s="178" t="s">
        <v>60</v>
      </c>
      <c r="DUX25" s="178" t="s">
        <v>60</v>
      </c>
      <c r="DUY25" s="178" t="s">
        <v>60</v>
      </c>
      <c r="DUZ25" s="178" t="s">
        <v>60</v>
      </c>
      <c r="DVA25" s="178" t="s">
        <v>60</v>
      </c>
      <c r="DVB25" s="178" t="s">
        <v>60</v>
      </c>
      <c r="DVC25" s="178" t="s">
        <v>60</v>
      </c>
      <c r="DVD25" s="178" t="s">
        <v>60</v>
      </c>
      <c r="DVE25" s="178" t="s">
        <v>60</v>
      </c>
      <c r="DVF25" s="178" t="s">
        <v>60</v>
      </c>
      <c r="DVG25" s="178" t="s">
        <v>60</v>
      </c>
      <c r="DVH25" s="178" t="s">
        <v>60</v>
      </c>
      <c r="DVI25" s="178" t="s">
        <v>60</v>
      </c>
      <c r="DVJ25" s="178" t="s">
        <v>60</v>
      </c>
      <c r="DVK25" s="178" t="s">
        <v>60</v>
      </c>
      <c r="DVL25" s="178" t="s">
        <v>60</v>
      </c>
      <c r="DVM25" s="178" t="s">
        <v>60</v>
      </c>
      <c r="DVN25" s="178" t="s">
        <v>60</v>
      </c>
      <c r="DVO25" s="178" t="s">
        <v>60</v>
      </c>
      <c r="DVP25" s="178" t="s">
        <v>60</v>
      </c>
      <c r="DVQ25" s="178" t="s">
        <v>60</v>
      </c>
      <c r="DVR25" s="178" t="s">
        <v>60</v>
      </c>
      <c r="DVS25" s="178" t="s">
        <v>60</v>
      </c>
      <c r="DVT25" s="178" t="s">
        <v>60</v>
      </c>
      <c r="DVU25" s="178" t="s">
        <v>60</v>
      </c>
      <c r="DVV25" s="178" t="s">
        <v>60</v>
      </c>
      <c r="DVW25" s="178" t="s">
        <v>60</v>
      </c>
      <c r="DVX25" s="178" t="s">
        <v>60</v>
      </c>
      <c r="DVY25" s="178" t="s">
        <v>60</v>
      </c>
      <c r="DVZ25" s="178" t="s">
        <v>60</v>
      </c>
      <c r="DWA25" s="178" t="s">
        <v>60</v>
      </c>
      <c r="DWB25" s="178" t="s">
        <v>60</v>
      </c>
      <c r="DWC25" s="178" t="s">
        <v>60</v>
      </c>
      <c r="DWD25" s="178" t="s">
        <v>60</v>
      </c>
      <c r="DWE25" s="178" t="s">
        <v>60</v>
      </c>
      <c r="DWF25" s="178" t="s">
        <v>60</v>
      </c>
      <c r="DWG25" s="178" t="s">
        <v>60</v>
      </c>
      <c r="DWH25" s="178" t="s">
        <v>60</v>
      </c>
      <c r="DWI25" s="178" t="s">
        <v>60</v>
      </c>
      <c r="DWJ25" s="178" t="s">
        <v>60</v>
      </c>
      <c r="DWK25" s="178" t="s">
        <v>60</v>
      </c>
      <c r="DWL25" s="178" t="s">
        <v>60</v>
      </c>
      <c r="DWM25" s="178" t="s">
        <v>60</v>
      </c>
      <c r="DWN25" s="178" t="s">
        <v>60</v>
      </c>
      <c r="DWO25" s="178" t="s">
        <v>60</v>
      </c>
      <c r="DWP25" s="178" t="s">
        <v>60</v>
      </c>
      <c r="DWQ25" s="178" t="s">
        <v>60</v>
      </c>
      <c r="DWR25" s="178" t="s">
        <v>60</v>
      </c>
      <c r="DWS25" s="178" t="s">
        <v>60</v>
      </c>
      <c r="DWT25" s="178" t="s">
        <v>60</v>
      </c>
      <c r="DWU25" s="178" t="s">
        <v>60</v>
      </c>
      <c r="DWV25" s="178" t="s">
        <v>60</v>
      </c>
      <c r="DWW25" s="178" t="s">
        <v>60</v>
      </c>
      <c r="DWX25" s="178" t="s">
        <v>60</v>
      </c>
      <c r="DWY25" s="178" t="s">
        <v>60</v>
      </c>
      <c r="DWZ25" s="178" t="s">
        <v>60</v>
      </c>
      <c r="DXA25" s="178" t="s">
        <v>60</v>
      </c>
      <c r="DXB25" s="178" t="s">
        <v>60</v>
      </c>
      <c r="DXC25" s="178" t="s">
        <v>60</v>
      </c>
      <c r="DXD25" s="178" t="s">
        <v>60</v>
      </c>
      <c r="DXE25" s="178" t="s">
        <v>60</v>
      </c>
      <c r="DXF25" s="178" t="s">
        <v>60</v>
      </c>
      <c r="DXG25" s="178" t="s">
        <v>60</v>
      </c>
      <c r="DXH25" s="178" t="s">
        <v>60</v>
      </c>
      <c r="DXI25" s="178" t="s">
        <v>60</v>
      </c>
      <c r="DXJ25" s="178" t="s">
        <v>60</v>
      </c>
      <c r="DXK25" s="178" t="s">
        <v>60</v>
      </c>
      <c r="DXL25" s="178" t="s">
        <v>60</v>
      </c>
      <c r="DXM25" s="178" t="s">
        <v>60</v>
      </c>
      <c r="DXN25" s="178" t="s">
        <v>60</v>
      </c>
      <c r="DXO25" s="178" t="s">
        <v>60</v>
      </c>
      <c r="DXP25" s="178" t="s">
        <v>60</v>
      </c>
      <c r="DXQ25" s="178" t="s">
        <v>60</v>
      </c>
      <c r="DXR25" s="178" t="s">
        <v>60</v>
      </c>
      <c r="DXS25" s="178" t="s">
        <v>60</v>
      </c>
      <c r="DXT25" s="178" t="s">
        <v>60</v>
      </c>
      <c r="DXU25" s="178" t="s">
        <v>60</v>
      </c>
      <c r="DXV25" s="178" t="s">
        <v>60</v>
      </c>
      <c r="DXW25" s="178" t="s">
        <v>60</v>
      </c>
      <c r="DXX25" s="178" t="s">
        <v>60</v>
      </c>
      <c r="DXY25" s="178" t="s">
        <v>60</v>
      </c>
      <c r="DXZ25" s="178" t="s">
        <v>60</v>
      </c>
      <c r="DYA25" s="178" t="s">
        <v>60</v>
      </c>
      <c r="DYB25" s="178" t="s">
        <v>60</v>
      </c>
      <c r="DYC25" s="178" t="s">
        <v>60</v>
      </c>
      <c r="DYD25" s="178" t="s">
        <v>60</v>
      </c>
      <c r="DYE25" s="178" t="s">
        <v>60</v>
      </c>
      <c r="DYF25" s="178" t="s">
        <v>60</v>
      </c>
      <c r="DYG25" s="178" t="s">
        <v>60</v>
      </c>
      <c r="DYH25" s="178" t="s">
        <v>60</v>
      </c>
      <c r="DYI25" s="178" t="s">
        <v>60</v>
      </c>
      <c r="DYJ25" s="178" t="s">
        <v>60</v>
      </c>
      <c r="DYK25" s="178" t="s">
        <v>60</v>
      </c>
      <c r="DYL25" s="178" t="s">
        <v>60</v>
      </c>
      <c r="DYM25" s="178" t="s">
        <v>60</v>
      </c>
      <c r="DYN25" s="178" t="s">
        <v>60</v>
      </c>
      <c r="DYO25" s="178" t="s">
        <v>60</v>
      </c>
      <c r="DYP25" s="178" t="s">
        <v>60</v>
      </c>
      <c r="DYQ25" s="178" t="s">
        <v>60</v>
      </c>
      <c r="DYR25" s="178" t="s">
        <v>60</v>
      </c>
      <c r="DYS25" s="178" t="s">
        <v>60</v>
      </c>
      <c r="DYT25" s="178" t="s">
        <v>60</v>
      </c>
      <c r="DYU25" s="178" t="s">
        <v>60</v>
      </c>
      <c r="DYV25" s="178" t="s">
        <v>60</v>
      </c>
      <c r="DYW25" s="178" t="s">
        <v>60</v>
      </c>
      <c r="DYX25" s="178" t="s">
        <v>60</v>
      </c>
      <c r="DYY25" s="178" t="s">
        <v>60</v>
      </c>
      <c r="DYZ25" s="178" t="s">
        <v>60</v>
      </c>
      <c r="DZA25" s="178" t="s">
        <v>60</v>
      </c>
      <c r="DZB25" s="178" t="s">
        <v>60</v>
      </c>
      <c r="DZC25" s="178" t="s">
        <v>60</v>
      </c>
      <c r="DZD25" s="178" t="s">
        <v>60</v>
      </c>
      <c r="DZE25" s="178" t="s">
        <v>60</v>
      </c>
      <c r="DZF25" s="178" t="s">
        <v>60</v>
      </c>
      <c r="DZG25" s="178" t="s">
        <v>60</v>
      </c>
      <c r="DZH25" s="178" t="s">
        <v>60</v>
      </c>
      <c r="DZI25" s="178" t="s">
        <v>60</v>
      </c>
      <c r="DZJ25" s="178" t="s">
        <v>60</v>
      </c>
      <c r="DZK25" s="178" t="s">
        <v>60</v>
      </c>
      <c r="DZL25" s="178" t="s">
        <v>60</v>
      </c>
      <c r="DZM25" s="178" t="s">
        <v>60</v>
      </c>
      <c r="DZN25" s="178" t="s">
        <v>60</v>
      </c>
      <c r="DZO25" s="178" t="s">
        <v>60</v>
      </c>
      <c r="DZP25" s="178" t="s">
        <v>60</v>
      </c>
      <c r="DZQ25" s="178" t="s">
        <v>60</v>
      </c>
      <c r="DZR25" s="178" t="s">
        <v>60</v>
      </c>
      <c r="DZS25" s="178" t="s">
        <v>60</v>
      </c>
      <c r="DZT25" s="178" t="s">
        <v>60</v>
      </c>
      <c r="DZU25" s="178" t="s">
        <v>60</v>
      </c>
      <c r="DZV25" s="178" t="s">
        <v>60</v>
      </c>
      <c r="DZW25" s="178" t="s">
        <v>60</v>
      </c>
      <c r="DZX25" s="178" t="s">
        <v>60</v>
      </c>
      <c r="DZY25" s="178" t="s">
        <v>60</v>
      </c>
      <c r="DZZ25" s="178" t="s">
        <v>60</v>
      </c>
      <c r="EAA25" s="178" t="s">
        <v>60</v>
      </c>
      <c r="EAB25" s="178" t="s">
        <v>60</v>
      </c>
      <c r="EAC25" s="178" t="s">
        <v>60</v>
      </c>
      <c r="EAD25" s="178" t="s">
        <v>60</v>
      </c>
      <c r="EAE25" s="178" t="s">
        <v>60</v>
      </c>
      <c r="EAF25" s="178" t="s">
        <v>60</v>
      </c>
      <c r="EAG25" s="178" t="s">
        <v>60</v>
      </c>
      <c r="EAH25" s="178" t="s">
        <v>60</v>
      </c>
      <c r="EAI25" s="178" t="s">
        <v>60</v>
      </c>
      <c r="EAJ25" s="178" t="s">
        <v>60</v>
      </c>
      <c r="EAK25" s="178" t="s">
        <v>60</v>
      </c>
      <c r="EAL25" s="178" t="s">
        <v>60</v>
      </c>
      <c r="EAM25" s="178" t="s">
        <v>60</v>
      </c>
      <c r="EAN25" s="178" t="s">
        <v>60</v>
      </c>
      <c r="EAO25" s="178" t="s">
        <v>60</v>
      </c>
      <c r="EAP25" s="178" t="s">
        <v>60</v>
      </c>
      <c r="EAQ25" s="178" t="s">
        <v>60</v>
      </c>
      <c r="EAR25" s="178" t="s">
        <v>60</v>
      </c>
      <c r="EAS25" s="178" t="s">
        <v>60</v>
      </c>
      <c r="EAT25" s="178" t="s">
        <v>60</v>
      </c>
      <c r="EAU25" s="178" t="s">
        <v>60</v>
      </c>
      <c r="EAV25" s="178" t="s">
        <v>60</v>
      </c>
      <c r="EAW25" s="178" t="s">
        <v>60</v>
      </c>
      <c r="EAX25" s="178" t="s">
        <v>60</v>
      </c>
      <c r="EAY25" s="178" t="s">
        <v>60</v>
      </c>
      <c r="EAZ25" s="178" t="s">
        <v>60</v>
      </c>
      <c r="EBA25" s="178" t="s">
        <v>60</v>
      </c>
      <c r="EBB25" s="178" t="s">
        <v>60</v>
      </c>
      <c r="EBC25" s="178" t="s">
        <v>60</v>
      </c>
      <c r="EBD25" s="178" t="s">
        <v>60</v>
      </c>
      <c r="EBE25" s="178" t="s">
        <v>60</v>
      </c>
      <c r="EBF25" s="178" t="s">
        <v>60</v>
      </c>
      <c r="EBG25" s="178" t="s">
        <v>60</v>
      </c>
      <c r="EBH25" s="178" t="s">
        <v>60</v>
      </c>
      <c r="EBI25" s="178" t="s">
        <v>60</v>
      </c>
      <c r="EBJ25" s="178" t="s">
        <v>60</v>
      </c>
      <c r="EBK25" s="178" t="s">
        <v>60</v>
      </c>
      <c r="EBL25" s="178" t="s">
        <v>60</v>
      </c>
      <c r="EBM25" s="178" t="s">
        <v>60</v>
      </c>
      <c r="EBN25" s="178" t="s">
        <v>60</v>
      </c>
      <c r="EBO25" s="178" t="s">
        <v>60</v>
      </c>
      <c r="EBP25" s="178" t="s">
        <v>60</v>
      </c>
      <c r="EBQ25" s="178" t="s">
        <v>60</v>
      </c>
      <c r="EBR25" s="178" t="s">
        <v>60</v>
      </c>
      <c r="EBS25" s="178" t="s">
        <v>60</v>
      </c>
      <c r="EBT25" s="178" t="s">
        <v>60</v>
      </c>
      <c r="EBU25" s="178" t="s">
        <v>60</v>
      </c>
      <c r="EBV25" s="178" t="s">
        <v>60</v>
      </c>
      <c r="EBW25" s="178" t="s">
        <v>60</v>
      </c>
      <c r="EBX25" s="178" t="s">
        <v>60</v>
      </c>
      <c r="EBY25" s="178" t="s">
        <v>60</v>
      </c>
      <c r="EBZ25" s="178" t="s">
        <v>60</v>
      </c>
      <c r="ECA25" s="178" t="s">
        <v>60</v>
      </c>
      <c r="ECB25" s="178" t="s">
        <v>60</v>
      </c>
      <c r="ECC25" s="178" t="s">
        <v>60</v>
      </c>
      <c r="ECD25" s="178" t="s">
        <v>60</v>
      </c>
      <c r="ECE25" s="178" t="s">
        <v>60</v>
      </c>
      <c r="ECF25" s="178" t="s">
        <v>60</v>
      </c>
      <c r="ECG25" s="178" t="s">
        <v>60</v>
      </c>
      <c r="ECH25" s="178" t="s">
        <v>60</v>
      </c>
      <c r="ECI25" s="178" t="s">
        <v>60</v>
      </c>
      <c r="ECJ25" s="178" t="s">
        <v>60</v>
      </c>
      <c r="ECK25" s="178" t="s">
        <v>60</v>
      </c>
      <c r="ECL25" s="178" t="s">
        <v>60</v>
      </c>
      <c r="ECM25" s="178" t="s">
        <v>60</v>
      </c>
      <c r="ECN25" s="178" t="s">
        <v>60</v>
      </c>
      <c r="ECO25" s="178" t="s">
        <v>60</v>
      </c>
      <c r="ECP25" s="178" t="s">
        <v>60</v>
      </c>
      <c r="ECQ25" s="178" t="s">
        <v>60</v>
      </c>
      <c r="ECR25" s="178" t="s">
        <v>60</v>
      </c>
      <c r="ECS25" s="178" t="s">
        <v>60</v>
      </c>
      <c r="ECT25" s="178" t="s">
        <v>60</v>
      </c>
      <c r="ECU25" s="178" t="s">
        <v>60</v>
      </c>
      <c r="ECV25" s="178" t="s">
        <v>60</v>
      </c>
      <c r="ECW25" s="178" t="s">
        <v>60</v>
      </c>
      <c r="ECX25" s="178" t="s">
        <v>60</v>
      </c>
      <c r="ECY25" s="178" t="s">
        <v>60</v>
      </c>
      <c r="ECZ25" s="178" t="s">
        <v>60</v>
      </c>
      <c r="EDA25" s="178" t="s">
        <v>60</v>
      </c>
      <c r="EDB25" s="178" t="s">
        <v>60</v>
      </c>
      <c r="EDC25" s="178" t="s">
        <v>60</v>
      </c>
      <c r="EDD25" s="178" t="s">
        <v>60</v>
      </c>
      <c r="EDE25" s="178" t="s">
        <v>60</v>
      </c>
      <c r="EDF25" s="178" t="s">
        <v>60</v>
      </c>
      <c r="EDG25" s="178" t="s">
        <v>60</v>
      </c>
      <c r="EDH25" s="178" t="s">
        <v>60</v>
      </c>
      <c r="EDI25" s="178" t="s">
        <v>60</v>
      </c>
      <c r="EDJ25" s="178" t="s">
        <v>60</v>
      </c>
      <c r="EDK25" s="178" t="s">
        <v>60</v>
      </c>
      <c r="EDL25" s="178" t="s">
        <v>60</v>
      </c>
      <c r="EDM25" s="178" t="s">
        <v>60</v>
      </c>
      <c r="EDN25" s="178" t="s">
        <v>60</v>
      </c>
      <c r="EDO25" s="178" t="s">
        <v>60</v>
      </c>
      <c r="EDP25" s="178" t="s">
        <v>60</v>
      </c>
      <c r="EDQ25" s="178" t="s">
        <v>60</v>
      </c>
      <c r="EDR25" s="178" t="s">
        <v>60</v>
      </c>
      <c r="EDS25" s="178" t="s">
        <v>60</v>
      </c>
      <c r="EDT25" s="178" t="s">
        <v>60</v>
      </c>
      <c r="EDU25" s="178" t="s">
        <v>60</v>
      </c>
      <c r="EDV25" s="178" t="s">
        <v>60</v>
      </c>
      <c r="EDW25" s="178" t="s">
        <v>60</v>
      </c>
      <c r="EDX25" s="178" t="s">
        <v>60</v>
      </c>
      <c r="EDY25" s="178" t="s">
        <v>60</v>
      </c>
      <c r="EDZ25" s="178" t="s">
        <v>60</v>
      </c>
      <c r="EEA25" s="178" t="s">
        <v>60</v>
      </c>
      <c r="EEB25" s="178" t="s">
        <v>60</v>
      </c>
      <c r="EEC25" s="178" t="s">
        <v>60</v>
      </c>
      <c r="EED25" s="178" t="s">
        <v>60</v>
      </c>
      <c r="EEE25" s="178" t="s">
        <v>60</v>
      </c>
      <c r="EEF25" s="178" t="s">
        <v>60</v>
      </c>
      <c r="EEG25" s="178" t="s">
        <v>60</v>
      </c>
      <c r="EEH25" s="178" t="s">
        <v>60</v>
      </c>
      <c r="EEI25" s="178" t="s">
        <v>60</v>
      </c>
      <c r="EEJ25" s="178" t="s">
        <v>60</v>
      </c>
      <c r="EEK25" s="178" t="s">
        <v>60</v>
      </c>
      <c r="EEL25" s="178" t="s">
        <v>60</v>
      </c>
      <c r="EEM25" s="178" t="s">
        <v>60</v>
      </c>
      <c r="EEN25" s="178" t="s">
        <v>60</v>
      </c>
      <c r="EEO25" s="178" t="s">
        <v>60</v>
      </c>
      <c r="EEP25" s="178" t="s">
        <v>60</v>
      </c>
      <c r="EEQ25" s="178" t="s">
        <v>60</v>
      </c>
      <c r="EER25" s="178" t="s">
        <v>60</v>
      </c>
      <c r="EES25" s="178" t="s">
        <v>60</v>
      </c>
      <c r="EET25" s="178" t="s">
        <v>60</v>
      </c>
      <c r="EEU25" s="178" t="s">
        <v>60</v>
      </c>
      <c r="EEV25" s="178" t="s">
        <v>60</v>
      </c>
      <c r="EEW25" s="178" t="s">
        <v>60</v>
      </c>
      <c r="EEX25" s="178" t="s">
        <v>60</v>
      </c>
      <c r="EEY25" s="178" t="s">
        <v>60</v>
      </c>
      <c r="EEZ25" s="178" t="s">
        <v>60</v>
      </c>
      <c r="EFA25" s="178" t="s">
        <v>60</v>
      </c>
      <c r="EFB25" s="178" t="s">
        <v>60</v>
      </c>
      <c r="EFC25" s="178" t="s">
        <v>60</v>
      </c>
      <c r="EFD25" s="178" t="s">
        <v>60</v>
      </c>
      <c r="EFE25" s="178" t="s">
        <v>60</v>
      </c>
      <c r="EFF25" s="178" t="s">
        <v>60</v>
      </c>
      <c r="EFG25" s="178" t="s">
        <v>60</v>
      </c>
      <c r="EFH25" s="178" t="s">
        <v>60</v>
      </c>
      <c r="EFI25" s="178" t="s">
        <v>60</v>
      </c>
      <c r="EFJ25" s="178" t="s">
        <v>60</v>
      </c>
      <c r="EFK25" s="178" t="s">
        <v>60</v>
      </c>
      <c r="EFL25" s="178" t="s">
        <v>60</v>
      </c>
      <c r="EFM25" s="178" t="s">
        <v>60</v>
      </c>
      <c r="EFN25" s="178" t="s">
        <v>60</v>
      </c>
      <c r="EFO25" s="178" t="s">
        <v>60</v>
      </c>
      <c r="EFP25" s="178" t="s">
        <v>60</v>
      </c>
      <c r="EFQ25" s="178" t="s">
        <v>60</v>
      </c>
      <c r="EFR25" s="178" t="s">
        <v>60</v>
      </c>
      <c r="EFS25" s="178" t="s">
        <v>60</v>
      </c>
      <c r="EFT25" s="178" t="s">
        <v>60</v>
      </c>
      <c r="EFU25" s="178" t="s">
        <v>60</v>
      </c>
      <c r="EFV25" s="178" t="s">
        <v>60</v>
      </c>
      <c r="EFW25" s="178" t="s">
        <v>60</v>
      </c>
      <c r="EFX25" s="178" t="s">
        <v>60</v>
      </c>
      <c r="EFY25" s="178" t="s">
        <v>60</v>
      </c>
      <c r="EFZ25" s="178" t="s">
        <v>60</v>
      </c>
      <c r="EGA25" s="178" t="s">
        <v>60</v>
      </c>
      <c r="EGB25" s="178" t="s">
        <v>60</v>
      </c>
      <c r="EGC25" s="178" t="s">
        <v>60</v>
      </c>
      <c r="EGD25" s="178" t="s">
        <v>60</v>
      </c>
      <c r="EGE25" s="178" t="s">
        <v>60</v>
      </c>
      <c r="EGF25" s="178" t="s">
        <v>60</v>
      </c>
      <c r="EGG25" s="178" t="s">
        <v>60</v>
      </c>
      <c r="EGH25" s="178" t="s">
        <v>60</v>
      </c>
      <c r="EGI25" s="178" t="s">
        <v>60</v>
      </c>
      <c r="EGJ25" s="178" t="s">
        <v>60</v>
      </c>
      <c r="EGK25" s="178" t="s">
        <v>60</v>
      </c>
      <c r="EGL25" s="178" t="s">
        <v>60</v>
      </c>
      <c r="EGM25" s="178" t="s">
        <v>60</v>
      </c>
      <c r="EGN25" s="178" t="s">
        <v>60</v>
      </c>
      <c r="EGO25" s="178" t="s">
        <v>60</v>
      </c>
      <c r="EGP25" s="178" t="s">
        <v>60</v>
      </c>
      <c r="EGQ25" s="178" t="s">
        <v>60</v>
      </c>
      <c r="EGR25" s="178" t="s">
        <v>60</v>
      </c>
      <c r="EGS25" s="178" t="s">
        <v>60</v>
      </c>
      <c r="EGT25" s="178" t="s">
        <v>60</v>
      </c>
      <c r="EGU25" s="178" t="s">
        <v>60</v>
      </c>
      <c r="EGV25" s="178" t="s">
        <v>60</v>
      </c>
      <c r="EGW25" s="178" t="s">
        <v>60</v>
      </c>
      <c r="EGX25" s="178" t="s">
        <v>60</v>
      </c>
      <c r="EGY25" s="178" t="s">
        <v>60</v>
      </c>
      <c r="EGZ25" s="178" t="s">
        <v>60</v>
      </c>
      <c r="EHA25" s="178" t="s">
        <v>60</v>
      </c>
      <c r="EHB25" s="178" t="s">
        <v>60</v>
      </c>
      <c r="EHC25" s="178" t="s">
        <v>60</v>
      </c>
      <c r="EHD25" s="178" t="s">
        <v>60</v>
      </c>
      <c r="EHE25" s="178" t="s">
        <v>60</v>
      </c>
      <c r="EHF25" s="178" t="s">
        <v>60</v>
      </c>
      <c r="EHG25" s="178" t="s">
        <v>60</v>
      </c>
      <c r="EHH25" s="178" t="s">
        <v>60</v>
      </c>
      <c r="EHI25" s="178" t="s">
        <v>60</v>
      </c>
      <c r="EHJ25" s="178" t="s">
        <v>60</v>
      </c>
      <c r="EHK25" s="178" t="s">
        <v>60</v>
      </c>
      <c r="EHL25" s="178" t="s">
        <v>60</v>
      </c>
      <c r="EHM25" s="178" t="s">
        <v>60</v>
      </c>
      <c r="EHN25" s="178" t="s">
        <v>60</v>
      </c>
      <c r="EHO25" s="178" t="s">
        <v>60</v>
      </c>
      <c r="EHP25" s="178" t="s">
        <v>60</v>
      </c>
      <c r="EHQ25" s="178" t="s">
        <v>60</v>
      </c>
      <c r="EHR25" s="178" t="s">
        <v>60</v>
      </c>
      <c r="EHS25" s="178" t="s">
        <v>60</v>
      </c>
      <c r="EHT25" s="178" t="s">
        <v>60</v>
      </c>
      <c r="EHU25" s="178" t="s">
        <v>60</v>
      </c>
      <c r="EHV25" s="178" t="s">
        <v>60</v>
      </c>
      <c r="EHW25" s="178" t="s">
        <v>60</v>
      </c>
      <c r="EHX25" s="178" t="s">
        <v>60</v>
      </c>
      <c r="EHY25" s="178" t="s">
        <v>60</v>
      </c>
      <c r="EHZ25" s="178" t="s">
        <v>60</v>
      </c>
      <c r="EIA25" s="178" t="s">
        <v>60</v>
      </c>
      <c r="EIB25" s="178" t="s">
        <v>60</v>
      </c>
      <c r="EIC25" s="178" t="s">
        <v>60</v>
      </c>
      <c r="EID25" s="178" t="s">
        <v>60</v>
      </c>
      <c r="EIE25" s="178" t="s">
        <v>60</v>
      </c>
      <c r="EIF25" s="178" t="s">
        <v>60</v>
      </c>
      <c r="EIG25" s="178" t="s">
        <v>60</v>
      </c>
      <c r="EIH25" s="178" t="s">
        <v>60</v>
      </c>
      <c r="EII25" s="178" t="s">
        <v>60</v>
      </c>
      <c r="EIJ25" s="178" t="s">
        <v>60</v>
      </c>
      <c r="EIK25" s="178" t="s">
        <v>60</v>
      </c>
      <c r="EIL25" s="178" t="s">
        <v>60</v>
      </c>
      <c r="EIM25" s="178" t="s">
        <v>60</v>
      </c>
      <c r="EIN25" s="178" t="s">
        <v>60</v>
      </c>
      <c r="EIO25" s="178" t="s">
        <v>60</v>
      </c>
      <c r="EIP25" s="178" t="s">
        <v>60</v>
      </c>
      <c r="EIQ25" s="178" t="s">
        <v>60</v>
      </c>
      <c r="EIR25" s="178" t="s">
        <v>60</v>
      </c>
      <c r="EIS25" s="178" t="s">
        <v>60</v>
      </c>
      <c r="EIT25" s="178" t="s">
        <v>60</v>
      </c>
      <c r="EIU25" s="178" t="s">
        <v>60</v>
      </c>
      <c r="EIV25" s="178" t="s">
        <v>60</v>
      </c>
      <c r="EIW25" s="178" t="s">
        <v>60</v>
      </c>
      <c r="EIX25" s="178" t="s">
        <v>60</v>
      </c>
      <c r="EIY25" s="178" t="s">
        <v>60</v>
      </c>
      <c r="EIZ25" s="178" t="s">
        <v>60</v>
      </c>
      <c r="EJA25" s="178" t="s">
        <v>60</v>
      </c>
      <c r="EJB25" s="178" t="s">
        <v>60</v>
      </c>
      <c r="EJC25" s="178" t="s">
        <v>60</v>
      </c>
      <c r="EJD25" s="178" t="s">
        <v>60</v>
      </c>
      <c r="EJE25" s="178" t="s">
        <v>60</v>
      </c>
      <c r="EJF25" s="178" t="s">
        <v>60</v>
      </c>
      <c r="EJG25" s="178" t="s">
        <v>60</v>
      </c>
      <c r="EJH25" s="178" t="s">
        <v>60</v>
      </c>
      <c r="EJI25" s="178" t="s">
        <v>60</v>
      </c>
      <c r="EJJ25" s="178" t="s">
        <v>60</v>
      </c>
      <c r="EJK25" s="178" t="s">
        <v>60</v>
      </c>
      <c r="EJL25" s="178" t="s">
        <v>60</v>
      </c>
      <c r="EJM25" s="178" t="s">
        <v>60</v>
      </c>
      <c r="EJN25" s="178" t="s">
        <v>60</v>
      </c>
      <c r="EJO25" s="178" t="s">
        <v>60</v>
      </c>
      <c r="EJP25" s="178" t="s">
        <v>60</v>
      </c>
      <c r="EJQ25" s="178" t="s">
        <v>60</v>
      </c>
      <c r="EJR25" s="178" t="s">
        <v>60</v>
      </c>
      <c r="EJS25" s="178" t="s">
        <v>60</v>
      </c>
      <c r="EJT25" s="178" t="s">
        <v>60</v>
      </c>
      <c r="EJU25" s="178" t="s">
        <v>60</v>
      </c>
      <c r="EJV25" s="178" t="s">
        <v>60</v>
      </c>
      <c r="EJW25" s="178" t="s">
        <v>60</v>
      </c>
      <c r="EJX25" s="178" t="s">
        <v>60</v>
      </c>
      <c r="EJY25" s="178" t="s">
        <v>60</v>
      </c>
      <c r="EJZ25" s="178" t="s">
        <v>60</v>
      </c>
      <c r="EKA25" s="178" t="s">
        <v>60</v>
      </c>
      <c r="EKB25" s="178" t="s">
        <v>60</v>
      </c>
      <c r="EKC25" s="178" t="s">
        <v>60</v>
      </c>
      <c r="EKD25" s="178" t="s">
        <v>60</v>
      </c>
      <c r="EKE25" s="178" t="s">
        <v>60</v>
      </c>
      <c r="EKF25" s="178" t="s">
        <v>60</v>
      </c>
      <c r="EKG25" s="178" t="s">
        <v>60</v>
      </c>
      <c r="EKH25" s="178" t="s">
        <v>60</v>
      </c>
      <c r="EKI25" s="178" t="s">
        <v>60</v>
      </c>
      <c r="EKJ25" s="178" t="s">
        <v>60</v>
      </c>
      <c r="EKK25" s="178" t="s">
        <v>60</v>
      </c>
      <c r="EKL25" s="178" t="s">
        <v>60</v>
      </c>
      <c r="EKM25" s="178" t="s">
        <v>60</v>
      </c>
      <c r="EKN25" s="178" t="s">
        <v>60</v>
      </c>
      <c r="EKO25" s="178" t="s">
        <v>60</v>
      </c>
      <c r="EKP25" s="178" t="s">
        <v>60</v>
      </c>
      <c r="EKQ25" s="178" t="s">
        <v>60</v>
      </c>
      <c r="EKR25" s="178" t="s">
        <v>60</v>
      </c>
      <c r="EKS25" s="178" t="s">
        <v>60</v>
      </c>
      <c r="EKT25" s="178" t="s">
        <v>60</v>
      </c>
      <c r="EKU25" s="178" t="s">
        <v>60</v>
      </c>
      <c r="EKV25" s="178" t="s">
        <v>60</v>
      </c>
      <c r="EKW25" s="178" t="s">
        <v>60</v>
      </c>
      <c r="EKX25" s="178" t="s">
        <v>60</v>
      </c>
      <c r="EKY25" s="178" t="s">
        <v>60</v>
      </c>
      <c r="EKZ25" s="178" t="s">
        <v>60</v>
      </c>
      <c r="ELA25" s="178" t="s">
        <v>60</v>
      </c>
      <c r="ELB25" s="178" t="s">
        <v>60</v>
      </c>
      <c r="ELC25" s="178" t="s">
        <v>60</v>
      </c>
      <c r="ELD25" s="178" t="s">
        <v>60</v>
      </c>
      <c r="ELE25" s="178" t="s">
        <v>60</v>
      </c>
      <c r="ELF25" s="178" t="s">
        <v>60</v>
      </c>
      <c r="ELG25" s="178" t="s">
        <v>60</v>
      </c>
      <c r="ELH25" s="178" t="s">
        <v>60</v>
      </c>
      <c r="ELI25" s="178" t="s">
        <v>60</v>
      </c>
      <c r="ELJ25" s="178" t="s">
        <v>60</v>
      </c>
      <c r="ELK25" s="178" t="s">
        <v>60</v>
      </c>
      <c r="ELL25" s="178" t="s">
        <v>60</v>
      </c>
      <c r="ELM25" s="178" t="s">
        <v>60</v>
      </c>
      <c r="ELN25" s="178" t="s">
        <v>60</v>
      </c>
      <c r="ELO25" s="178" t="s">
        <v>60</v>
      </c>
      <c r="ELP25" s="178" t="s">
        <v>60</v>
      </c>
      <c r="ELQ25" s="178" t="s">
        <v>60</v>
      </c>
      <c r="ELR25" s="178" t="s">
        <v>60</v>
      </c>
      <c r="ELS25" s="178" t="s">
        <v>60</v>
      </c>
      <c r="ELT25" s="178" t="s">
        <v>60</v>
      </c>
      <c r="ELU25" s="178" t="s">
        <v>60</v>
      </c>
      <c r="ELV25" s="178" t="s">
        <v>60</v>
      </c>
      <c r="ELW25" s="178" t="s">
        <v>60</v>
      </c>
      <c r="ELX25" s="178" t="s">
        <v>60</v>
      </c>
      <c r="ELY25" s="178" t="s">
        <v>60</v>
      </c>
      <c r="ELZ25" s="178" t="s">
        <v>60</v>
      </c>
      <c r="EMA25" s="178" t="s">
        <v>60</v>
      </c>
      <c r="EMB25" s="178" t="s">
        <v>60</v>
      </c>
      <c r="EMC25" s="178" t="s">
        <v>60</v>
      </c>
      <c r="EMD25" s="178" t="s">
        <v>60</v>
      </c>
      <c r="EME25" s="178" t="s">
        <v>60</v>
      </c>
      <c r="EMF25" s="178" t="s">
        <v>60</v>
      </c>
      <c r="EMG25" s="178" t="s">
        <v>60</v>
      </c>
      <c r="EMH25" s="178" t="s">
        <v>60</v>
      </c>
      <c r="EMI25" s="178" t="s">
        <v>60</v>
      </c>
      <c r="EMJ25" s="178" t="s">
        <v>60</v>
      </c>
      <c r="EMK25" s="178" t="s">
        <v>60</v>
      </c>
      <c r="EML25" s="178" t="s">
        <v>60</v>
      </c>
      <c r="EMM25" s="178" t="s">
        <v>60</v>
      </c>
      <c r="EMN25" s="178" t="s">
        <v>60</v>
      </c>
      <c r="EMO25" s="178" t="s">
        <v>60</v>
      </c>
      <c r="EMP25" s="178" t="s">
        <v>60</v>
      </c>
      <c r="EMQ25" s="178" t="s">
        <v>60</v>
      </c>
      <c r="EMR25" s="178" t="s">
        <v>60</v>
      </c>
      <c r="EMS25" s="178" t="s">
        <v>60</v>
      </c>
      <c r="EMT25" s="178" t="s">
        <v>60</v>
      </c>
      <c r="EMU25" s="178" t="s">
        <v>60</v>
      </c>
      <c r="EMV25" s="178" t="s">
        <v>60</v>
      </c>
      <c r="EMW25" s="178" t="s">
        <v>60</v>
      </c>
      <c r="EMX25" s="178" t="s">
        <v>60</v>
      </c>
      <c r="EMY25" s="178" t="s">
        <v>60</v>
      </c>
      <c r="EMZ25" s="178" t="s">
        <v>60</v>
      </c>
      <c r="ENA25" s="178" t="s">
        <v>60</v>
      </c>
      <c r="ENB25" s="178" t="s">
        <v>60</v>
      </c>
      <c r="ENC25" s="178" t="s">
        <v>60</v>
      </c>
      <c r="END25" s="178" t="s">
        <v>60</v>
      </c>
      <c r="ENE25" s="178" t="s">
        <v>60</v>
      </c>
      <c r="ENF25" s="178" t="s">
        <v>60</v>
      </c>
      <c r="ENG25" s="178" t="s">
        <v>60</v>
      </c>
      <c r="ENH25" s="178" t="s">
        <v>60</v>
      </c>
      <c r="ENI25" s="178" t="s">
        <v>60</v>
      </c>
      <c r="ENJ25" s="178" t="s">
        <v>60</v>
      </c>
      <c r="ENK25" s="178" t="s">
        <v>60</v>
      </c>
      <c r="ENL25" s="178" t="s">
        <v>60</v>
      </c>
      <c r="ENM25" s="178" t="s">
        <v>60</v>
      </c>
      <c r="ENN25" s="178" t="s">
        <v>60</v>
      </c>
      <c r="ENO25" s="178" t="s">
        <v>60</v>
      </c>
      <c r="ENP25" s="178" t="s">
        <v>60</v>
      </c>
      <c r="ENQ25" s="178" t="s">
        <v>60</v>
      </c>
      <c r="ENR25" s="178" t="s">
        <v>60</v>
      </c>
      <c r="ENS25" s="178" t="s">
        <v>60</v>
      </c>
      <c r="ENT25" s="178" t="s">
        <v>60</v>
      </c>
      <c r="ENU25" s="178" t="s">
        <v>60</v>
      </c>
      <c r="ENV25" s="178" t="s">
        <v>60</v>
      </c>
      <c r="ENW25" s="178" t="s">
        <v>60</v>
      </c>
      <c r="ENX25" s="178" t="s">
        <v>60</v>
      </c>
      <c r="ENY25" s="178" t="s">
        <v>60</v>
      </c>
      <c r="ENZ25" s="178" t="s">
        <v>60</v>
      </c>
      <c r="EOA25" s="178" t="s">
        <v>60</v>
      </c>
      <c r="EOB25" s="178" t="s">
        <v>60</v>
      </c>
      <c r="EOC25" s="178" t="s">
        <v>60</v>
      </c>
      <c r="EOD25" s="178" t="s">
        <v>60</v>
      </c>
      <c r="EOE25" s="178" t="s">
        <v>60</v>
      </c>
      <c r="EOF25" s="178" t="s">
        <v>60</v>
      </c>
      <c r="EOG25" s="178" t="s">
        <v>60</v>
      </c>
      <c r="EOH25" s="178" t="s">
        <v>60</v>
      </c>
      <c r="EOI25" s="178" t="s">
        <v>60</v>
      </c>
      <c r="EOJ25" s="178" t="s">
        <v>60</v>
      </c>
      <c r="EOK25" s="178" t="s">
        <v>60</v>
      </c>
      <c r="EOL25" s="178" t="s">
        <v>60</v>
      </c>
      <c r="EOM25" s="178" t="s">
        <v>60</v>
      </c>
      <c r="EON25" s="178" t="s">
        <v>60</v>
      </c>
      <c r="EOO25" s="178" t="s">
        <v>60</v>
      </c>
      <c r="EOP25" s="178" t="s">
        <v>60</v>
      </c>
      <c r="EOQ25" s="178" t="s">
        <v>60</v>
      </c>
      <c r="EOR25" s="178" t="s">
        <v>60</v>
      </c>
      <c r="EOS25" s="178" t="s">
        <v>60</v>
      </c>
      <c r="EOT25" s="178" t="s">
        <v>60</v>
      </c>
      <c r="EOU25" s="178" t="s">
        <v>60</v>
      </c>
      <c r="EOV25" s="178" t="s">
        <v>60</v>
      </c>
      <c r="EOW25" s="178" t="s">
        <v>60</v>
      </c>
      <c r="EOX25" s="178" t="s">
        <v>60</v>
      </c>
      <c r="EOY25" s="178" t="s">
        <v>60</v>
      </c>
      <c r="EOZ25" s="178" t="s">
        <v>60</v>
      </c>
      <c r="EPA25" s="178" t="s">
        <v>60</v>
      </c>
      <c r="EPB25" s="178" t="s">
        <v>60</v>
      </c>
      <c r="EPC25" s="178" t="s">
        <v>60</v>
      </c>
      <c r="EPD25" s="178" t="s">
        <v>60</v>
      </c>
      <c r="EPE25" s="178" t="s">
        <v>60</v>
      </c>
      <c r="EPF25" s="178" t="s">
        <v>60</v>
      </c>
      <c r="EPG25" s="178" t="s">
        <v>60</v>
      </c>
      <c r="EPH25" s="178" t="s">
        <v>60</v>
      </c>
      <c r="EPI25" s="178" t="s">
        <v>60</v>
      </c>
      <c r="EPJ25" s="178" t="s">
        <v>60</v>
      </c>
      <c r="EPK25" s="178" t="s">
        <v>60</v>
      </c>
      <c r="EPL25" s="178" t="s">
        <v>60</v>
      </c>
      <c r="EPM25" s="178" t="s">
        <v>60</v>
      </c>
      <c r="EPN25" s="178" t="s">
        <v>60</v>
      </c>
      <c r="EPO25" s="178" t="s">
        <v>60</v>
      </c>
      <c r="EPP25" s="178" t="s">
        <v>60</v>
      </c>
      <c r="EPQ25" s="178" t="s">
        <v>60</v>
      </c>
      <c r="EPR25" s="178" t="s">
        <v>60</v>
      </c>
      <c r="EPS25" s="178" t="s">
        <v>60</v>
      </c>
      <c r="EPT25" s="178" t="s">
        <v>60</v>
      </c>
      <c r="EPU25" s="178" t="s">
        <v>60</v>
      </c>
      <c r="EPV25" s="178" t="s">
        <v>60</v>
      </c>
      <c r="EPW25" s="178" t="s">
        <v>60</v>
      </c>
      <c r="EPX25" s="178" t="s">
        <v>60</v>
      </c>
      <c r="EPY25" s="178" t="s">
        <v>60</v>
      </c>
      <c r="EPZ25" s="178" t="s">
        <v>60</v>
      </c>
      <c r="EQA25" s="178" t="s">
        <v>60</v>
      </c>
      <c r="EQB25" s="178" t="s">
        <v>60</v>
      </c>
      <c r="EQC25" s="178" t="s">
        <v>60</v>
      </c>
      <c r="EQD25" s="178" t="s">
        <v>60</v>
      </c>
      <c r="EQE25" s="178" t="s">
        <v>60</v>
      </c>
      <c r="EQF25" s="178" t="s">
        <v>60</v>
      </c>
      <c r="EQG25" s="178" t="s">
        <v>60</v>
      </c>
      <c r="EQH25" s="178" t="s">
        <v>60</v>
      </c>
      <c r="EQI25" s="178" t="s">
        <v>60</v>
      </c>
      <c r="EQJ25" s="178" t="s">
        <v>60</v>
      </c>
      <c r="EQK25" s="178" t="s">
        <v>60</v>
      </c>
      <c r="EQL25" s="178" t="s">
        <v>60</v>
      </c>
      <c r="EQM25" s="178" t="s">
        <v>60</v>
      </c>
      <c r="EQN25" s="178" t="s">
        <v>60</v>
      </c>
      <c r="EQO25" s="178" t="s">
        <v>60</v>
      </c>
      <c r="EQP25" s="178" t="s">
        <v>60</v>
      </c>
      <c r="EQQ25" s="178" t="s">
        <v>60</v>
      </c>
      <c r="EQR25" s="178" t="s">
        <v>60</v>
      </c>
      <c r="EQS25" s="178" t="s">
        <v>60</v>
      </c>
      <c r="EQT25" s="178" t="s">
        <v>60</v>
      </c>
      <c r="EQU25" s="178" t="s">
        <v>60</v>
      </c>
      <c r="EQV25" s="178" t="s">
        <v>60</v>
      </c>
      <c r="EQW25" s="178" t="s">
        <v>60</v>
      </c>
      <c r="EQX25" s="178" t="s">
        <v>60</v>
      </c>
      <c r="EQY25" s="178" t="s">
        <v>60</v>
      </c>
      <c r="EQZ25" s="178" t="s">
        <v>60</v>
      </c>
      <c r="ERA25" s="178" t="s">
        <v>60</v>
      </c>
      <c r="ERB25" s="178" t="s">
        <v>60</v>
      </c>
      <c r="ERC25" s="178" t="s">
        <v>60</v>
      </c>
      <c r="ERD25" s="178" t="s">
        <v>60</v>
      </c>
      <c r="ERE25" s="178" t="s">
        <v>60</v>
      </c>
      <c r="ERF25" s="178" t="s">
        <v>60</v>
      </c>
      <c r="ERG25" s="178" t="s">
        <v>60</v>
      </c>
      <c r="ERH25" s="178" t="s">
        <v>60</v>
      </c>
      <c r="ERI25" s="178" t="s">
        <v>60</v>
      </c>
      <c r="ERJ25" s="178" t="s">
        <v>60</v>
      </c>
      <c r="ERK25" s="178" t="s">
        <v>60</v>
      </c>
      <c r="ERL25" s="178" t="s">
        <v>60</v>
      </c>
      <c r="ERM25" s="178" t="s">
        <v>60</v>
      </c>
      <c r="ERN25" s="178" t="s">
        <v>60</v>
      </c>
      <c r="ERO25" s="178" t="s">
        <v>60</v>
      </c>
      <c r="ERP25" s="178" t="s">
        <v>60</v>
      </c>
      <c r="ERQ25" s="178" t="s">
        <v>60</v>
      </c>
      <c r="ERR25" s="178" t="s">
        <v>60</v>
      </c>
      <c r="ERS25" s="178" t="s">
        <v>60</v>
      </c>
      <c r="ERT25" s="178" t="s">
        <v>60</v>
      </c>
      <c r="ERU25" s="178" t="s">
        <v>60</v>
      </c>
      <c r="ERV25" s="178" t="s">
        <v>60</v>
      </c>
      <c r="ERW25" s="178" t="s">
        <v>60</v>
      </c>
      <c r="ERX25" s="178" t="s">
        <v>60</v>
      </c>
      <c r="ERY25" s="178" t="s">
        <v>60</v>
      </c>
      <c r="ERZ25" s="178" t="s">
        <v>60</v>
      </c>
      <c r="ESA25" s="178" t="s">
        <v>60</v>
      </c>
      <c r="ESB25" s="178" t="s">
        <v>60</v>
      </c>
      <c r="ESC25" s="178" t="s">
        <v>60</v>
      </c>
      <c r="ESD25" s="178" t="s">
        <v>60</v>
      </c>
      <c r="ESE25" s="178" t="s">
        <v>60</v>
      </c>
      <c r="ESF25" s="178" t="s">
        <v>60</v>
      </c>
      <c r="ESG25" s="178" t="s">
        <v>60</v>
      </c>
      <c r="ESH25" s="178" t="s">
        <v>60</v>
      </c>
      <c r="ESI25" s="178" t="s">
        <v>60</v>
      </c>
      <c r="ESJ25" s="178" t="s">
        <v>60</v>
      </c>
      <c r="ESK25" s="178" t="s">
        <v>60</v>
      </c>
      <c r="ESL25" s="178" t="s">
        <v>60</v>
      </c>
      <c r="ESM25" s="178" t="s">
        <v>60</v>
      </c>
      <c r="ESN25" s="178" t="s">
        <v>60</v>
      </c>
      <c r="ESO25" s="178" t="s">
        <v>60</v>
      </c>
      <c r="ESP25" s="178" t="s">
        <v>60</v>
      </c>
      <c r="ESQ25" s="178" t="s">
        <v>60</v>
      </c>
      <c r="ESR25" s="178" t="s">
        <v>60</v>
      </c>
      <c r="ESS25" s="178" t="s">
        <v>60</v>
      </c>
      <c r="EST25" s="178" t="s">
        <v>60</v>
      </c>
      <c r="ESU25" s="178" t="s">
        <v>60</v>
      </c>
      <c r="ESV25" s="178" t="s">
        <v>60</v>
      </c>
      <c r="ESW25" s="178" t="s">
        <v>60</v>
      </c>
      <c r="ESX25" s="178" t="s">
        <v>60</v>
      </c>
      <c r="ESY25" s="178" t="s">
        <v>60</v>
      </c>
      <c r="ESZ25" s="178" t="s">
        <v>60</v>
      </c>
      <c r="ETA25" s="178" t="s">
        <v>60</v>
      </c>
      <c r="ETB25" s="178" t="s">
        <v>60</v>
      </c>
      <c r="ETC25" s="178" t="s">
        <v>60</v>
      </c>
      <c r="ETD25" s="178" t="s">
        <v>60</v>
      </c>
      <c r="ETE25" s="178" t="s">
        <v>60</v>
      </c>
      <c r="ETF25" s="178" t="s">
        <v>60</v>
      </c>
      <c r="ETG25" s="178" t="s">
        <v>60</v>
      </c>
      <c r="ETH25" s="178" t="s">
        <v>60</v>
      </c>
      <c r="ETI25" s="178" t="s">
        <v>60</v>
      </c>
      <c r="ETJ25" s="178" t="s">
        <v>60</v>
      </c>
      <c r="ETK25" s="178" t="s">
        <v>60</v>
      </c>
      <c r="ETL25" s="178" t="s">
        <v>60</v>
      </c>
      <c r="ETM25" s="178" t="s">
        <v>60</v>
      </c>
      <c r="ETN25" s="178" t="s">
        <v>60</v>
      </c>
      <c r="ETO25" s="178" t="s">
        <v>60</v>
      </c>
      <c r="ETP25" s="178" t="s">
        <v>60</v>
      </c>
      <c r="ETQ25" s="178" t="s">
        <v>60</v>
      </c>
      <c r="ETR25" s="178" t="s">
        <v>60</v>
      </c>
      <c r="ETS25" s="178" t="s">
        <v>60</v>
      </c>
      <c r="ETT25" s="178" t="s">
        <v>60</v>
      </c>
      <c r="ETU25" s="178" t="s">
        <v>60</v>
      </c>
      <c r="ETV25" s="178" t="s">
        <v>60</v>
      </c>
      <c r="ETW25" s="178" t="s">
        <v>60</v>
      </c>
      <c r="ETX25" s="178" t="s">
        <v>60</v>
      </c>
      <c r="ETY25" s="178" t="s">
        <v>60</v>
      </c>
      <c r="ETZ25" s="178" t="s">
        <v>60</v>
      </c>
      <c r="EUA25" s="178" t="s">
        <v>60</v>
      </c>
      <c r="EUB25" s="178" t="s">
        <v>60</v>
      </c>
      <c r="EUC25" s="178" t="s">
        <v>60</v>
      </c>
      <c r="EUD25" s="178" t="s">
        <v>60</v>
      </c>
      <c r="EUE25" s="178" t="s">
        <v>60</v>
      </c>
      <c r="EUF25" s="178" t="s">
        <v>60</v>
      </c>
      <c r="EUG25" s="178" t="s">
        <v>60</v>
      </c>
      <c r="EUH25" s="178" t="s">
        <v>60</v>
      </c>
      <c r="EUI25" s="178" t="s">
        <v>60</v>
      </c>
      <c r="EUJ25" s="178" t="s">
        <v>60</v>
      </c>
      <c r="EUK25" s="178" t="s">
        <v>60</v>
      </c>
      <c r="EUL25" s="178" t="s">
        <v>60</v>
      </c>
      <c r="EUM25" s="178" t="s">
        <v>60</v>
      </c>
      <c r="EUN25" s="178" t="s">
        <v>60</v>
      </c>
      <c r="EUO25" s="178" t="s">
        <v>60</v>
      </c>
      <c r="EUP25" s="178" t="s">
        <v>60</v>
      </c>
      <c r="EUQ25" s="178" t="s">
        <v>60</v>
      </c>
      <c r="EUR25" s="178" t="s">
        <v>60</v>
      </c>
      <c r="EUS25" s="178" t="s">
        <v>60</v>
      </c>
      <c r="EUT25" s="178" t="s">
        <v>60</v>
      </c>
      <c r="EUU25" s="178" t="s">
        <v>60</v>
      </c>
      <c r="EUV25" s="178" t="s">
        <v>60</v>
      </c>
      <c r="EUW25" s="178" t="s">
        <v>60</v>
      </c>
      <c r="EUX25" s="178" t="s">
        <v>60</v>
      </c>
      <c r="EUY25" s="178" t="s">
        <v>60</v>
      </c>
      <c r="EUZ25" s="178" t="s">
        <v>60</v>
      </c>
      <c r="EVA25" s="178" t="s">
        <v>60</v>
      </c>
      <c r="EVB25" s="178" t="s">
        <v>60</v>
      </c>
      <c r="EVC25" s="178" t="s">
        <v>60</v>
      </c>
      <c r="EVD25" s="178" t="s">
        <v>60</v>
      </c>
      <c r="EVE25" s="178" t="s">
        <v>60</v>
      </c>
      <c r="EVF25" s="178" t="s">
        <v>60</v>
      </c>
      <c r="EVG25" s="178" t="s">
        <v>60</v>
      </c>
      <c r="EVH25" s="178" t="s">
        <v>60</v>
      </c>
      <c r="EVI25" s="178" t="s">
        <v>60</v>
      </c>
      <c r="EVJ25" s="178" t="s">
        <v>60</v>
      </c>
      <c r="EVK25" s="178" t="s">
        <v>60</v>
      </c>
      <c r="EVL25" s="178" t="s">
        <v>60</v>
      </c>
      <c r="EVM25" s="178" t="s">
        <v>60</v>
      </c>
      <c r="EVN25" s="178" t="s">
        <v>60</v>
      </c>
      <c r="EVO25" s="178" t="s">
        <v>60</v>
      </c>
      <c r="EVP25" s="178" t="s">
        <v>60</v>
      </c>
      <c r="EVQ25" s="178" t="s">
        <v>60</v>
      </c>
      <c r="EVR25" s="178" t="s">
        <v>60</v>
      </c>
      <c r="EVS25" s="178" t="s">
        <v>60</v>
      </c>
      <c r="EVT25" s="178" t="s">
        <v>60</v>
      </c>
      <c r="EVU25" s="178" t="s">
        <v>60</v>
      </c>
      <c r="EVV25" s="178" t="s">
        <v>60</v>
      </c>
      <c r="EVW25" s="178" t="s">
        <v>60</v>
      </c>
      <c r="EVX25" s="178" t="s">
        <v>60</v>
      </c>
      <c r="EVY25" s="178" t="s">
        <v>60</v>
      </c>
      <c r="EVZ25" s="178" t="s">
        <v>60</v>
      </c>
      <c r="EWA25" s="178" t="s">
        <v>60</v>
      </c>
      <c r="EWB25" s="178" t="s">
        <v>60</v>
      </c>
      <c r="EWC25" s="178" t="s">
        <v>60</v>
      </c>
      <c r="EWD25" s="178" t="s">
        <v>60</v>
      </c>
      <c r="EWE25" s="178" t="s">
        <v>60</v>
      </c>
      <c r="EWF25" s="178" t="s">
        <v>60</v>
      </c>
      <c r="EWG25" s="178" t="s">
        <v>60</v>
      </c>
      <c r="EWH25" s="178" t="s">
        <v>60</v>
      </c>
      <c r="EWI25" s="178" t="s">
        <v>60</v>
      </c>
      <c r="EWJ25" s="178" t="s">
        <v>60</v>
      </c>
      <c r="EWK25" s="178" t="s">
        <v>60</v>
      </c>
      <c r="EWL25" s="178" t="s">
        <v>60</v>
      </c>
      <c r="EWM25" s="178" t="s">
        <v>60</v>
      </c>
      <c r="EWN25" s="178" t="s">
        <v>60</v>
      </c>
      <c r="EWO25" s="178" t="s">
        <v>60</v>
      </c>
      <c r="EWP25" s="178" t="s">
        <v>60</v>
      </c>
      <c r="EWQ25" s="178" t="s">
        <v>60</v>
      </c>
      <c r="EWR25" s="178" t="s">
        <v>60</v>
      </c>
      <c r="EWS25" s="178" t="s">
        <v>60</v>
      </c>
      <c r="EWT25" s="178" t="s">
        <v>60</v>
      </c>
      <c r="EWU25" s="178" t="s">
        <v>60</v>
      </c>
      <c r="EWV25" s="178" t="s">
        <v>60</v>
      </c>
      <c r="EWW25" s="178" t="s">
        <v>60</v>
      </c>
      <c r="EWX25" s="178" t="s">
        <v>60</v>
      </c>
      <c r="EWY25" s="178" t="s">
        <v>60</v>
      </c>
      <c r="EWZ25" s="178" t="s">
        <v>60</v>
      </c>
      <c r="EXA25" s="178" t="s">
        <v>60</v>
      </c>
      <c r="EXB25" s="178" t="s">
        <v>60</v>
      </c>
      <c r="EXC25" s="178" t="s">
        <v>60</v>
      </c>
      <c r="EXD25" s="178" t="s">
        <v>60</v>
      </c>
      <c r="EXE25" s="178" t="s">
        <v>60</v>
      </c>
      <c r="EXF25" s="178" t="s">
        <v>60</v>
      </c>
      <c r="EXG25" s="178" t="s">
        <v>60</v>
      </c>
      <c r="EXH25" s="178" t="s">
        <v>60</v>
      </c>
      <c r="EXI25" s="178" t="s">
        <v>60</v>
      </c>
      <c r="EXJ25" s="178" t="s">
        <v>60</v>
      </c>
      <c r="EXK25" s="178" t="s">
        <v>60</v>
      </c>
      <c r="EXL25" s="178" t="s">
        <v>60</v>
      </c>
      <c r="EXM25" s="178" t="s">
        <v>60</v>
      </c>
      <c r="EXN25" s="178" t="s">
        <v>60</v>
      </c>
      <c r="EXO25" s="178" t="s">
        <v>60</v>
      </c>
      <c r="EXP25" s="178" t="s">
        <v>60</v>
      </c>
      <c r="EXQ25" s="178" t="s">
        <v>60</v>
      </c>
      <c r="EXR25" s="178" t="s">
        <v>60</v>
      </c>
      <c r="EXS25" s="178" t="s">
        <v>60</v>
      </c>
      <c r="EXT25" s="178" t="s">
        <v>60</v>
      </c>
      <c r="EXU25" s="178" t="s">
        <v>60</v>
      </c>
      <c r="EXV25" s="178" t="s">
        <v>60</v>
      </c>
      <c r="EXW25" s="178" t="s">
        <v>60</v>
      </c>
      <c r="EXX25" s="178" t="s">
        <v>60</v>
      </c>
      <c r="EXY25" s="178" t="s">
        <v>60</v>
      </c>
      <c r="EXZ25" s="178" t="s">
        <v>60</v>
      </c>
      <c r="EYA25" s="178" t="s">
        <v>60</v>
      </c>
      <c r="EYB25" s="178" t="s">
        <v>60</v>
      </c>
      <c r="EYC25" s="178" t="s">
        <v>60</v>
      </c>
      <c r="EYD25" s="178" t="s">
        <v>60</v>
      </c>
      <c r="EYE25" s="178" t="s">
        <v>60</v>
      </c>
      <c r="EYF25" s="178" t="s">
        <v>60</v>
      </c>
      <c r="EYG25" s="178" t="s">
        <v>60</v>
      </c>
      <c r="EYH25" s="178" t="s">
        <v>60</v>
      </c>
      <c r="EYI25" s="178" t="s">
        <v>60</v>
      </c>
      <c r="EYJ25" s="178" t="s">
        <v>60</v>
      </c>
      <c r="EYK25" s="178" t="s">
        <v>60</v>
      </c>
      <c r="EYL25" s="178" t="s">
        <v>60</v>
      </c>
      <c r="EYM25" s="178" t="s">
        <v>60</v>
      </c>
      <c r="EYN25" s="178" t="s">
        <v>60</v>
      </c>
      <c r="EYO25" s="178" t="s">
        <v>60</v>
      </c>
      <c r="EYP25" s="178" t="s">
        <v>60</v>
      </c>
      <c r="EYQ25" s="178" t="s">
        <v>60</v>
      </c>
      <c r="EYR25" s="178" t="s">
        <v>60</v>
      </c>
      <c r="EYS25" s="178" t="s">
        <v>60</v>
      </c>
      <c r="EYT25" s="178" t="s">
        <v>60</v>
      </c>
      <c r="EYU25" s="178" t="s">
        <v>60</v>
      </c>
      <c r="EYV25" s="178" t="s">
        <v>60</v>
      </c>
      <c r="EYW25" s="178" t="s">
        <v>60</v>
      </c>
      <c r="EYX25" s="178" t="s">
        <v>60</v>
      </c>
      <c r="EYY25" s="178" t="s">
        <v>60</v>
      </c>
      <c r="EYZ25" s="178" t="s">
        <v>60</v>
      </c>
      <c r="EZA25" s="178" t="s">
        <v>60</v>
      </c>
      <c r="EZB25" s="178" t="s">
        <v>60</v>
      </c>
      <c r="EZC25" s="178" t="s">
        <v>60</v>
      </c>
      <c r="EZD25" s="178" t="s">
        <v>60</v>
      </c>
      <c r="EZE25" s="178" t="s">
        <v>60</v>
      </c>
      <c r="EZF25" s="178" t="s">
        <v>60</v>
      </c>
      <c r="EZG25" s="178" t="s">
        <v>60</v>
      </c>
      <c r="EZH25" s="178" t="s">
        <v>60</v>
      </c>
      <c r="EZI25" s="178" t="s">
        <v>60</v>
      </c>
      <c r="EZJ25" s="178" t="s">
        <v>60</v>
      </c>
      <c r="EZK25" s="178" t="s">
        <v>60</v>
      </c>
      <c r="EZL25" s="178" t="s">
        <v>60</v>
      </c>
      <c r="EZM25" s="178" t="s">
        <v>60</v>
      </c>
      <c r="EZN25" s="178" t="s">
        <v>60</v>
      </c>
      <c r="EZO25" s="178" t="s">
        <v>60</v>
      </c>
      <c r="EZP25" s="178" t="s">
        <v>60</v>
      </c>
      <c r="EZQ25" s="178" t="s">
        <v>60</v>
      </c>
      <c r="EZR25" s="178" t="s">
        <v>60</v>
      </c>
      <c r="EZS25" s="178" t="s">
        <v>60</v>
      </c>
      <c r="EZT25" s="178" t="s">
        <v>60</v>
      </c>
      <c r="EZU25" s="178" t="s">
        <v>60</v>
      </c>
      <c r="EZV25" s="178" t="s">
        <v>60</v>
      </c>
      <c r="EZW25" s="178" t="s">
        <v>60</v>
      </c>
      <c r="EZX25" s="178" t="s">
        <v>60</v>
      </c>
      <c r="EZY25" s="178" t="s">
        <v>60</v>
      </c>
      <c r="EZZ25" s="178" t="s">
        <v>60</v>
      </c>
      <c r="FAA25" s="178" t="s">
        <v>60</v>
      </c>
      <c r="FAB25" s="178" t="s">
        <v>60</v>
      </c>
      <c r="FAC25" s="178" t="s">
        <v>60</v>
      </c>
      <c r="FAD25" s="178" t="s">
        <v>60</v>
      </c>
      <c r="FAE25" s="178" t="s">
        <v>60</v>
      </c>
      <c r="FAF25" s="178" t="s">
        <v>60</v>
      </c>
      <c r="FAG25" s="178" t="s">
        <v>60</v>
      </c>
      <c r="FAH25" s="178" t="s">
        <v>60</v>
      </c>
      <c r="FAI25" s="178" t="s">
        <v>60</v>
      </c>
      <c r="FAJ25" s="178" t="s">
        <v>60</v>
      </c>
      <c r="FAK25" s="178" t="s">
        <v>60</v>
      </c>
      <c r="FAL25" s="178" t="s">
        <v>60</v>
      </c>
      <c r="FAM25" s="178" t="s">
        <v>60</v>
      </c>
      <c r="FAN25" s="178" t="s">
        <v>60</v>
      </c>
      <c r="FAO25" s="178" t="s">
        <v>60</v>
      </c>
      <c r="FAP25" s="178" t="s">
        <v>60</v>
      </c>
      <c r="FAQ25" s="178" t="s">
        <v>60</v>
      </c>
      <c r="FAR25" s="178" t="s">
        <v>60</v>
      </c>
      <c r="FAS25" s="178" t="s">
        <v>60</v>
      </c>
      <c r="FAT25" s="178" t="s">
        <v>60</v>
      </c>
      <c r="FAU25" s="178" t="s">
        <v>60</v>
      </c>
      <c r="FAV25" s="178" t="s">
        <v>60</v>
      </c>
      <c r="FAW25" s="178" t="s">
        <v>60</v>
      </c>
      <c r="FAX25" s="178" t="s">
        <v>60</v>
      </c>
      <c r="FAY25" s="178" t="s">
        <v>60</v>
      </c>
      <c r="FAZ25" s="178" t="s">
        <v>60</v>
      </c>
      <c r="FBA25" s="178" t="s">
        <v>60</v>
      </c>
      <c r="FBB25" s="178" t="s">
        <v>60</v>
      </c>
      <c r="FBC25" s="178" t="s">
        <v>60</v>
      </c>
      <c r="FBD25" s="178" t="s">
        <v>60</v>
      </c>
      <c r="FBE25" s="178" t="s">
        <v>60</v>
      </c>
      <c r="FBF25" s="178" t="s">
        <v>60</v>
      </c>
      <c r="FBG25" s="178" t="s">
        <v>60</v>
      </c>
      <c r="FBH25" s="178" t="s">
        <v>60</v>
      </c>
      <c r="FBI25" s="178" t="s">
        <v>60</v>
      </c>
      <c r="FBJ25" s="178" t="s">
        <v>60</v>
      </c>
      <c r="FBK25" s="178" t="s">
        <v>60</v>
      </c>
      <c r="FBL25" s="178" t="s">
        <v>60</v>
      </c>
      <c r="FBM25" s="178" t="s">
        <v>60</v>
      </c>
      <c r="FBN25" s="178" t="s">
        <v>60</v>
      </c>
      <c r="FBO25" s="178" t="s">
        <v>60</v>
      </c>
      <c r="FBP25" s="178" t="s">
        <v>60</v>
      </c>
      <c r="FBQ25" s="178" t="s">
        <v>60</v>
      </c>
      <c r="FBR25" s="178" t="s">
        <v>60</v>
      </c>
      <c r="FBS25" s="178" t="s">
        <v>60</v>
      </c>
      <c r="FBT25" s="178" t="s">
        <v>60</v>
      </c>
      <c r="FBU25" s="178" t="s">
        <v>60</v>
      </c>
      <c r="FBV25" s="178" t="s">
        <v>60</v>
      </c>
      <c r="FBW25" s="178" t="s">
        <v>60</v>
      </c>
      <c r="FBX25" s="178" t="s">
        <v>60</v>
      </c>
      <c r="FBY25" s="178" t="s">
        <v>60</v>
      </c>
      <c r="FBZ25" s="178" t="s">
        <v>60</v>
      </c>
      <c r="FCA25" s="178" t="s">
        <v>60</v>
      </c>
      <c r="FCB25" s="178" t="s">
        <v>60</v>
      </c>
      <c r="FCC25" s="178" t="s">
        <v>60</v>
      </c>
      <c r="FCD25" s="178" t="s">
        <v>60</v>
      </c>
      <c r="FCE25" s="178" t="s">
        <v>60</v>
      </c>
      <c r="FCF25" s="178" t="s">
        <v>60</v>
      </c>
      <c r="FCG25" s="178" t="s">
        <v>60</v>
      </c>
      <c r="FCH25" s="178" t="s">
        <v>60</v>
      </c>
      <c r="FCI25" s="178" t="s">
        <v>60</v>
      </c>
      <c r="FCJ25" s="178" t="s">
        <v>60</v>
      </c>
      <c r="FCK25" s="178" t="s">
        <v>60</v>
      </c>
      <c r="FCL25" s="178" t="s">
        <v>60</v>
      </c>
      <c r="FCM25" s="178" t="s">
        <v>60</v>
      </c>
      <c r="FCN25" s="178" t="s">
        <v>60</v>
      </c>
      <c r="FCO25" s="178" t="s">
        <v>60</v>
      </c>
      <c r="FCP25" s="178" t="s">
        <v>60</v>
      </c>
      <c r="FCQ25" s="178" t="s">
        <v>60</v>
      </c>
      <c r="FCR25" s="178" t="s">
        <v>60</v>
      </c>
      <c r="FCS25" s="178" t="s">
        <v>60</v>
      </c>
      <c r="FCT25" s="178" t="s">
        <v>60</v>
      </c>
      <c r="FCU25" s="178" t="s">
        <v>60</v>
      </c>
      <c r="FCV25" s="178" t="s">
        <v>60</v>
      </c>
      <c r="FCW25" s="178" t="s">
        <v>60</v>
      </c>
      <c r="FCX25" s="178" t="s">
        <v>60</v>
      </c>
      <c r="FCY25" s="178" t="s">
        <v>60</v>
      </c>
      <c r="FCZ25" s="178" t="s">
        <v>60</v>
      </c>
      <c r="FDA25" s="178" t="s">
        <v>60</v>
      </c>
      <c r="FDB25" s="178" t="s">
        <v>60</v>
      </c>
      <c r="FDC25" s="178" t="s">
        <v>60</v>
      </c>
      <c r="FDD25" s="178" t="s">
        <v>60</v>
      </c>
      <c r="FDE25" s="178" t="s">
        <v>60</v>
      </c>
      <c r="FDF25" s="178" t="s">
        <v>60</v>
      </c>
      <c r="FDG25" s="178" t="s">
        <v>60</v>
      </c>
      <c r="FDH25" s="178" t="s">
        <v>60</v>
      </c>
      <c r="FDI25" s="178" t="s">
        <v>60</v>
      </c>
      <c r="FDJ25" s="178" t="s">
        <v>60</v>
      </c>
      <c r="FDK25" s="178" t="s">
        <v>60</v>
      </c>
      <c r="FDL25" s="178" t="s">
        <v>60</v>
      </c>
      <c r="FDM25" s="178" t="s">
        <v>60</v>
      </c>
      <c r="FDN25" s="178" t="s">
        <v>60</v>
      </c>
      <c r="FDO25" s="178" t="s">
        <v>60</v>
      </c>
      <c r="FDP25" s="178" t="s">
        <v>60</v>
      </c>
      <c r="FDQ25" s="178" t="s">
        <v>60</v>
      </c>
      <c r="FDR25" s="178" t="s">
        <v>60</v>
      </c>
      <c r="FDS25" s="178" t="s">
        <v>60</v>
      </c>
      <c r="FDT25" s="178" t="s">
        <v>60</v>
      </c>
      <c r="FDU25" s="178" t="s">
        <v>60</v>
      </c>
      <c r="FDV25" s="178" t="s">
        <v>60</v>
      </c>
      <c r="FDW25" s="178" t="s">
        <v>60</v>
      </c>
      <c r="FDX25" s="178" t="s">
        <v>60</v>
      </c>
      <c r="FDY25" s="178" t="s">
        <v>60</v>
      </c>
      <c r="FDZ25" s="178" t="s">
        <v>60</v>
      </c>
      <c r="FEA25" s="178" t="s">
        <v>60</v>
      </c>
      <c r="FEB25" s="178" t="s">
        <v>60</v>
      </c>
      <c r="FEC25" s="178" t="s">
        <v>60</v>
      </c>
      <c r="FED25" s="178" t="s">
        <v>60</v>
      </c>
      <c r="FEE25" s="178" t="s">
        <v>60</v>
      </c>
      <c r="FEF25" s="178" t="s">
        <v>60</v>
      </c>
      <c r="FEG25" s="178" t="s">
        <v>60</v>
      </c>
      <c r="FEH25" s="178" t="s">
        <v>60</v>
      </c>
      <c r="FEI25" s="178" t="s">
        <v>60</v>
      </c>
      <c r="FEJ25" s="178" t="s">
        <v>60</v>
      </c>
      <c r="FEK25" s="178" t="s">
        <v>60</v>
      </c>
      <c r="FEL25" s="178" t="s">
        <v>60</v>
      </c>
      <c r="FEM25" s="178" t="s">
        <v>60</v>
      </c>
      <c r="FEN25" s="178" t="s">
        <v>60</v>
      </c>
      <c r="FEO25" s="178" t="s">
        <v>60</v>
      </c>
      <c r="FEP25" s="178" t="s">
        <v>60</v>
      </c>
      <c r="FEQ25" s="178" t="s">
        <v>60</v>
      </c>
      <c r="FER25" s="178" t="s">
        <v>60</v>
      </c>
      <c r="FES25" s="178" t="s">
        <v>60</v>
      </c>
      <c r="FET25" s="178" t="s">
        <v>60</v>
      </c>
      <c r="FEU25" s="178" t="s">
        <v>60</v>
      </c>
      <c r="FEV25" s="178" t="s">
        <v>60</v>
      </c>
      <c r="FEW25" s="178" t="s">
        <v>60</v>
      </c>
      <c r="FEX25" s="178" t="s">
        <v>60</v>
      </c>
      <c r="FEY25" s="178" t="s">
        <v>60</v>
      </c>
      <c r="FEZ25" s="178" t="s">
        <v>60</v>
      </c>
      <c r="FFA25" s="178" t="s">
        <v>60</v>
      </c>
      <c r="FFB25" s="178" t="s">
        <v>60</v>
      </c>
      <c r="FFC25" s="178" t="s">
        <v>60</v>
      </c>
      <c r="FFD25" s="178" t="s">
        <v>60</v>
      </c>
      <c r="FFE25" s="178" t="s">
        <v>60</v>
      </c>
      <c r="FFF25" s="178" t="s">
        <v>60</v>
      </c>
      <c r="FFG25" s="178" t="s">
        <v>60</v>
      </c>
      <c r="FFH25" s="178" t="s">
        <v>60</v>
      </c>
      <c r="FFI25" s="178" t="s">
        <v>60</v>
      </c>
      <c r="FFJ25" s="178" t="s">
        <v>60</v>
      </c>
      <c r="FFK25" s="178" t="s">
        <v>60</v>
      </c>
      <c r="FFL25" s="178" t="s">
        <v>60</v>
      </c>
      <c r="FFM25" s="178" t="s">
        <v>60</v>
      </c>
      <c r="FFN25" s="178" t="s">
        <v>60</v>
      </c>
      <c r="FFO25" s="178" t="s">
        <v>60</v>
      </c>
      <c r="FFP25" s="178" t="s">
        <v>60</v>
      </c>
      <c r="FFQ25" s="178" t="s">
        <v>60</v>
      </c>
      <c r="FFR25" s="178" t="s">
        <v>60</v>
      </c>
      <c r="FFS25" s="178" t="s">
        <v>60</v>
      </c>
      <c r="FFT25" s="178" t="s">
        <v>60</v>
      </c>
      <c r="FFU25" s="178" t="s">
        <v>60</v>
      </c>
      <c r="FFV25" s="178" t="s">
        <v>60</v>
      </c>
      <c r="FFW25" s="178" t="s">
        <v>60</v>
      </c>
      <c r="FFX25" s="178" t="s">
        <v>60</v>
      </c>
      <c r="FFY25" s="178" t="s">
        <v>60</v>
      </c>
      <c r="FFZ25" s="178" t="s">
        <v>60</v>
      </c>
      <c r="FGA25" s="178" t="s">
        <v>60</v>
      </c>
      <c r="FGB25" s="178" t="s">
        <v>60</v>
      </c>
      <c r="FGC25" s="178" t="s">
        <v>60</v>
      </c>
      <c r="FGD25" s="178" t="s">
        <v>60</v>
      </c>
      <c r="FGE25" s="178" t="s">
        <v>60</v>
      </c>
      <c r="FGF25" s="178" t="s">
        <v>60</v>
      </c>
      <c r="FGG25" s="178" t="s">
        <v>60</v>
      </c>
      <c r="FGH25" s="178" t="s">
        <v>60</v>
      </c>
      <c r="FGI25" s="178" t="s">
        <v>60</v>
      </c>
      <c r="FGJ25" s="178" t="s">
        <v>60</v>
      </c>
      <c r="FGK25" s="178" t="s">
        <v>60</v>
      </c>
      <c r="FGL25" s="178" t="s">
        <v>60</v>
      </c>
      <c r="FGM25" s="178" t="s">
        <v>60</v>
      </c>
      <c r="FGN25" s="178" t="s">
        <v>60</v>
      </c>
      <c r="FGO25" s="178" t="s">
        <v>60</v>
      </c>
      <c r="FGP25" s="178" t="s">
        <v>60</v>
      </c>
      <c r="FGQ25" s="178" t="s">
        <v>60</v>
      </c>
      <c r="FGR25" s="178" t="s">
        <v>60</v>
      </c>
      <c r="FGS25" s="178" t="s">
        <v>60</v>
      </c>
      <c r="FGT25" s="178" t="s">
        <v>60</v>
      </c>
      <c r="FGU25" s="178" t="s">
        <v>60</v>
      </c>
      <c r="FGV25" s="178" t="s">
        <v>60</v>
      </c>
      <c r="FGW25" s="178" t="s">
        <v>60</v>
      </c>
      <c r="FGX25" s="178" t="s">
        <v>60</v>
      </c>
      <c r="FGY25" s="178" t="s">
        <v>60</v>
      </c>
      <c r="FGZ25" s="178" t="s">
        <v>60</v>
      </c>
      <c r="FHA25" s="178" t="s">
        <v>60</v>
      </c>
      <c r="FHB25" s="178" t="s">
        <v>60</v>
      </c>
      <c r="FHC25" s="178" t="s">
        <v>60</v>
      </c>
      <c r="FHD25" s="178" t="s">
        <v>60</v>
      </c>
      <c r="FHE25" s="178" t="s">
        <v>60</v>
      </c>
      <c r="FHF25" s="178" t="s">
        <v>60</v>
      </c>
      <c r="FHG25" s="178" t="s">
        <v>60</v>
      </c>
      <c r="FHH25" s="178" t="s">
        <v>60</v>
      </c>
      <c r="FHI25" s="178" t="s">
        <v>60</v>
      </c>
      <c r="FHJ25" s="178" t="s">
        <v>60</v>
      </c>
      <c r="FHK25" s="178" t="s">
        <v>60</v>
      </c>
      <c r="FHL25" s="178" t="s">
        <v>60</v>
      </c>
      <c r="FHM25" s="178" t="s">
        <v>60</v>
      </c>
      <c r="FHN25" s="178" t="s">
        <v>60</v>
      </c>
      <c r="FHO25" s="178" t="s">
        <v>60</v>
      </c>
      <c r="FHP25" s="178" t="s">
        <v>60</v>
      </c>
      <c r="FHQ25" s="178" t="s">
        <v>60</v>
      </c>
      <c r="FHR25" s="178" t="s">
        <v>60</v>
      </c>
      <c r="FHS25" s="178" t="s">
        <v>60</v>
      </c>
      <c r="FHT25" s="178" t="s">
        <v>60</v>
      </c>
      <c r="FHU25" s="178" t="s">
        <v>60</v>
      </c>
      <c r="FHV25" s="178" t="s">
        <v>60</v>
      </c>
      <c r="FHW25" s="178" t="s">
        <v>60</v>
      </c>
      <c r="FHX25" s="178" t="s">
        <v>60</v>
      </c>
      <c r="FHY25" s="178" t="s">
        <v>60</v>
      </c>
      <c r="FHZ25" s="178" t="s">
        <v>60</v>
      </c>
      <c r="FIA25" s="178" t="s">
        <v>60</v>
      </c>
      <c r="FIB25" s="178" t="s">
        <v>60</v>
      </c>
      <c r="FIC25" s="178" t="s">
        <v>60</v>
      </c>
      <c r="FID25" s="178" t="s">
        <v>60</v>
      </c>
      <c r="FIE25" s="178" t="s">
        <v>60</v>
      </c>
      <c r="FIF25" s="178" t="s">
        <v>60</v>
      </c>
      <c r="FIG25" s="178" t="s">
        <v>60</v>
      </c>
      <c r="FIH25" s="178" t="s">
        <v>60</v>
      </c>
      <c r="FII25" s="178" t="s">
        <v>60</v>
      </c>
      <c r="FIJ25" s="178" t="s">
        <v>60</v>
      </c>
      <c r="FIK25" s="178" t="s">
        <v>60</v>
      </c>
      <c r="FIL25" s="178" t="s">
        <v>60</v>
      </c>
      <c r="FIM25" s="178" t="s">
        <v>60</v>
      </c>
      <c r="FIN25" s="178" t="s">
        <v>60</v>
      </c>
      <c r="FIO25" s="178" t="s">
        <v>60</v>
      </c>
      <c r="FIP25" s="178" t="s">
        <v>60</v>
      </c>
      <c r="FIQ25" s="178" t="s">
        <v>60</v>
      </c>
      <c r="FIR25" s="178" t="s">
        <v>60</v>
      </c>
      <c r="FIS25" s="178" t="s">
        <v>60</v>
      </c>
      <c r="FIT25" s="178" t="s">
        <v>60</v>
      </c>
      <c r="FIU25" s="178" t="s">
        <v>60</v>
      </c>
      <c r="FIV25" s="178" t="s">
        <v>60</v>
      </c>
      <c r="FIW25" s="178" t="s">
        <v>60</v>
      </c>
      <c r="FIX25" s="178" t="s">
        <v>60</v>
      </c>
      <c r="FIY25" s="178" t="s">
        <v>60</v>
      </c>
      <c r="FIZ25" s="178" t="s">
        <v>60</v>
      </c>
      <c r="FJA25" s="178" t="s">
        <v>60</v>
      </c>
      <c r="FJB25" s="178" t="s">
        <v>60</v>
      </c>
      <c r="FJC25" s="178" t="s">
        <v>60</v>
      </c>
      <c r="FJD25" s="178" t="s">
        <v>60</v>
      </c>
      <c r="FJE25" s="178" t="s">
        <v>60</v>
      </c>
      <c r="FJF25" s="178" t="s">
        <v>60</v>
      </c>
      <c r="FJG25" s="178" t="s">
        <v>60</v>
      </c>
      <c r="FJH25" s="178" t="s">
        <v>60</v>
      </c>
      <c r="FJI25" s="178" t="s">
        <v>60</v>
      </c>
      <c r="FJJ25" s="178" t="s">
        <v>60</v>
      </c>
      <c r="FJK25" s="178" t="s">
        <v>60</v>
      </c>
      <c r="FJL25" s="178" t="s">
        <v>60</v>
      </c>
      <c r="FJM25" s="178" t="s">
        <v>60</v>
      </c>
      <c r="FJN25" s="178" t="s">
        <v>60</v>
      </c>
      <c r="FJO25" s="178" t="s">
        <v>60</v>
      </c>
      <c r="FJP25" s="178" t="s">
        <v>60</v>
      </c>
      <c r="FJQ25" s="178" t="s">
        <v>60</v>
      </c>
      <c r="FJR25" s="178" t="s">
        <v>60</v>
      </c>
      <c r="FJS25" s="178" t="s">
        <v>60</v>
      </c>
      <c r="FJT25" s="178" t="s">
        <v>60</v>
      </c>
      <c r="FJU25" s="178" t="s">
        <v>60</v>
      </c>
      <c r="FJV25" s="178" t="s">
        <v>60</v>
      </c>
      <c r="FJW25" s="178" t="s">
        <v>60</v>
      </c>
      <c r="FJX25" s="178" t="s">
        <v>60</v>
      </c>
      <c r="FJY25" s="178" t="s">
        <v>60</v>
      </c>
      <c r="FJZ25" s="178" t="s">
        <v>60</v>
      </c>
      <c r="FKA25" s="178" t="s">
        <v>60</v>
      </c>
      <c r="FKB25" s="178" t="s">
        <v>60</v>
      </c>
      <c r="FKC25" s="178" t="s">
        <v>60</v>
      </c>
      <c r="FKD25" s="178" t="s">
        <v>60</v>
      </c>
      <c r="FKE25" s="178" t="s">
        <v>60</v>
      </c>
      <c r="FKF25" s="178" t="s">
        <v>60</v>
      </c>
      <c r="FKG25" s="178" t="s">
        <v>60</v>
      </c>
      <c r="FKH25" s="178" t="s">
        <v>60</v>
      </c>
      <c r="FKI25" s="178" t="s">
        <v>60</v>
      </c>
      <c r="FKJ25" s="178" t="s">
        <v>60</v>
      </c>
      <c r="FKK25" s="178" t="s">
        <v>60</v>
      </c>
      <c r="FKL25" s="178" t="s">
        <v>60</v>
      </c>
      <c r="FKM25" s="178" t="s">
        <v>60</v>
      </c>
      <c r="FKN25" s="178" t="s">
        <v>60</v>
      </c>
      <c r="FKO25" s="178" t="s">
        <v>60</v>
      </c>
      <c r="FKP25" s="178" t="s">
        <v>60</v>
      </c>
      <c r="FKQ25" s="178" t="s">
        <v>60</v>
      </c>
      <c r="FKR25" s="178" t="s">
        <v>60</v>
      </c>
      <c r="FKS25" s="178" t="s">
        <v>60</v>
      </c>
      <c r="FKT25" s="178" t="s">
        <v>60</v>
      </c>
      <c r="FKU25" s="178" t="s">
        <v>60</v>
      </c>
      <c r="FKV25" s="178" t="s">
        <v>60</v>
      </c>
      <c r="FKW25" s="178" t="s">
        <v>60</v>
      </c>
      <c r="FKX25" s="178" t="s">
        <v>60</v>
      </c>
      <c r="FKY25" s="178" t="s">
        <v>60</v>
      </c>
      <c r="FKZ25" s="178" t="s">
        <v>60</v>
      </c>
      <c r="FLA25" s="178" t="s">
        <v>60</v>
      </c>
      <c r="FLB25" s="178" t="s">
        <v>60</v>
      </c>
      <c r="FLC25" s="178" t="s">
        <v>60</v>
      </c>
      <c r="FLD25" s="178" t="s">
        <v>60</v>
      </c>
      <c r="FLE25" s="178" t="s">
        <v>60</v>
      </c>
      <c r="FLF25" s="178" t="s">
        <v>60</v>
      </c>
      <c r="FLG25" s="178" t="s">
        <v>60</v>
      </c>
      <c r="FLH25" s="178" t="s">
        <v>60</v>
      </c>
      <c r="FLI25" s="178" t="s">
        <v>60</v>
      </c>
      <c r="FLJ25" s="178" t="s">
        <v>60</v>
      </c>
      <c r="FLK25" s="178" t="s">
        <v>60</v>
      </c>
      <c r="FLL25" s="178" t="s">
        <v>60</v>
      </c>
      <c r="FLM25" s="178" t="s">
        <v>60</v>
      </c>
      <c r="FLN25" s="178" t="s">
        <v>60</v>
      </c>
      <c r="FLO25" s="178" t="s">
        <v>60</v>
      </c>
      <c r="FLP25" s="178" t="s">
        <v>60</v>
      </c>
      <c r="FLQ25" s="178" t="s">
        <v>60</v>
      </c>
      <c r="FLR25" s="178" t="s">
        <v>60</v>
      </c>
      <c r="FLS25" s="178" t="s">
        <v>60</v>
      </c>
      <c r="FLT25" s="178" t="s">
        <v>60</v>
      </c>
      <c r="FLU25" s="178" t="s">
        <v>60</v>
      </c>
      <c r="FLV25" s="178" t="s">
        <v>60</v>
      </c>
      <c r="FLW25" s="178" t="s">
        <v>60</v>
      </c>
      <c r="FLX25" s="178" t="s">
        <v>60</v>
      </c>
      <c r="FLY25" s="178" t="s">
        <v>60</v>
      </c>
      <c r="FLZ25" s="178" t="s">
        <v>60</v>
      </c>
      <c r="FMA25" s="178" t="s">
        <v>60</v>
      </c>
      <c r="FMB25" s="178" t="s">
        <v>60</v>
      </c>
      <c r="FMC25" s="178" t="s">
        <v>60</v>
      </c>
      <c r="FMD25" s="178" t="s">
        <v>60</v>
      </c>
      <c r="FME25" s="178" t="s">
        <v>60</v>
      </c>
      <c r="FMF25" s="178" t="s">
        <v>60</v>
      </c>
      <c r="FMG25" s="178" t="s">
        <v>60</v>
      </c>
      <c r="FMH25" s="178" t="s">
        <v>60</v>
      </c>
      <c r="FMI25" s="178" t="s">
        <v>60</v>
      </c>
      <c r="FMJ25" s="178" t="s">
        <v>60</v>
      </c>
      <c r="FMK25" s="178" t="s">
        <v>60</v>
      </c>
      <c r="FML25" s="178" t="s">
        <v>60</v>
      </c>
      <c r="FMM25" s="178" t="s">
        <v>60</v>
      </c>
      <c r="FMN25" s="178" t="s">
        <v>60</v>
      </c>
      <c r="FMO25" s="178" t="s">
        <v>60</v>
      </c>
      <c r="FMP25" s="178" t="s">
        <v>60</v>
      </c>
      <c r="FMQ25" s="178" t="s">
        <v>60</v>
      </c>
      <c r="FMR25" s="178" t="s">
        <v>60</v>
      </c>
      <c r="FMS25" s="178" t="s">
        <v>60</v>
      </c>
      <c r="FMT25" s="178" t="s">
        <v>60</v>
      </c>
      <c r="FMU25" s="178" t="s">
        <v>60</v>
      </c>
      <c r="FMV25" s="178" t="s">
        <v>60</v>
      </c>
      <c r="FMW25" s="178" t="s">
        <v>60</v>
      </c>
      <c r="FMX25" s="178" t="s">
        <v>60</v>
      </c>
      <c r="FMY25" s="178" t="s">
        <v>60</v>
      </c>
      <c r="FMZ25" s="178" t="s">
        <v>60</v>
      </c>
      <c r="FNA25" s="178" t="s">
        <v>60</v>
      </c>
      <c r="FNB25" s="178" t="s">
        <v>60</v>
      </c>
      <c r="FNC25" s="178" t="s">
        <v>60</v>
      </c>
      <c r="FND25" s="178" t="s">
        <v>60</v>
      </c>
      <c r="FNE25" s="178" t="s">
        <v>60</v>
      </c>
      <c r="FNF25" s="178" t="s">
        <v>60</v>
      </c>
      <c r="FNG25" s="178" t="s">
        <v>60</v>
      </c>
      <c r="FNH25" s="178" t="s">
        <v>60</v>
      </c>
      <c r="FNI25" s="178" t="s">
        <v>60</v>
      </c>
      <c r="FNJ25" s="178" t="s">
        <v>60</v>
      </c>
      <c r="FNK25" s="178" t="s">
        <v>60</v>
      </c>
      <c r="FNL25" s="178" t="s">
        <v>60</v>
      </c>
      <c r="FNM25" s="178" t="s">
        <v>60</v>
      </c>
      <c r="FNN25" s="178" t="s">
        <v>60</v>
      </c>
      <c r="FNO25" s="178" t="s">
        <v>60</v>
      </c>
      <c r="FNP25" s="178" t="s">
        <v>60</v>
      </c>
      <c r="FNQ25" s="178" t="s">
        <v>60</v>
      </c>
      <c r="FNR25" s="178" t="s">
        <v>60</v>
      </c>
      <c r="FNS25" s="178" t="s">
        <v>60</v>
      </c>
      <c r="FNT25" s="178" t="s">
        <v>60</v>
      </c>
      <c r="FNU25" s="178" t="s">
        <v>60</v>
      </c>
      <c r="FNV25" s="178" t="s">
        <v>60</v>
      </c>
      <c r="FNW25" s="178" t="s">
        <v>60</v>
      </c>
      <c r="FNX25" s="178" t="s">
        <v>60</v>
      </c>
      <c r="FNY25" s="178" t="s">
        <v>60</v>
      </c>
      <c r="FNZ25" s="178" t="s">
        <v>60</v>
      </c>
      <c r="FOA25" s="178" t="s">
        <v>60</v>
      </c>
      <c r="FOB25" s="178" t="s">
        <v>60</v>
      </c>
      <c r="FOC25" s="178" t="s">
        <v>60</v>
      </c>
      <c r="FOD25" s="178" t="s">
        <v>60</v>
      </c>
      <c r="FOE25" s="178" t="s">
        <v>60</v>
      </c>
      <c r="FOF25" s="178" t="s">
        <v>60</v>
      </c>
      <c r="FOG25" s="178" t="s">
        <v>60</v>
      </c>
      <c r="FOH25" s="178" t="s">
        <v>60</v>
      </c>
      <c r="FOI25" s="178" t="s">
        <v>60</v>
      </c>
      <c r="FOJ25" s="178" t="s">
        <v>60</v>
      </c>
      <c r="FOK25" s="178" t="s">
        <v>60</v>
      </c>
      <c r="FOL25" s="178" t="s">
        <v>60</v>
      </c>
      <c r="FOM25" s="178" t="s">
        <v>60</v>
      </c>
      <c r="FON25" s="178" t="s">
        <v>60</v>
      </c>
      <c r="FOO25" s="178" t="s">
        <v>60</v>
      </c>
      <c r="FOP25" s="178" t="s">
        <v>60</v>
      </c>
      <c r="FOQ25" s="178" t="s">
        <v>60</v>
      </c>
      <c r="FOR25" s="178" t="s">
        <v>60</v>
      </c>
      <c r="FOS25" s="178" t="s">
        <v>60</v>
      </c>
      <c r="FOT25" s="178" t="s">
        <v>60</v>
      </c>
      <c r="FOU25" s="178" t="s">
        <v>60</v>
      </c>
      <c r="FOV25" s="178" t="s">
        <v>60</v>
      </c>
      <c r="FOW25" s="178" t="s">
        <v>60</v>
      </c>
      <c r="FOX25" s="178" t="s">
        <v>60</v>
      </c>
      <c r="FOY25" s="178" t="s">
        <v>60</v>
      </c>
      <c r="FOZ25" s="178" t="s">
        <v>60</v>
      </c>
      <c r="FPA25" s="178" t="s">
        <v>60</v>
      </c>
      <c r="FPB25" s="178" t="s">
        <v>60</v>
      </c>
      <c r="FPC25" s="178" t="s">
        <v>60</v>
      </c>
      <c r="FPD25" s="178" t="s">
        <v>60</v>
      </c>
      <c r="FPE25" s="178" t="s">
        <v>60</v>
      </c>
      <c r="FPF25" s="178" t="s">
        <v>60</v>
      </c>
      <c r="FPG25" s="178" t="s">
        <v>60</v>
      </c>
      <c r="FPH25" s="178" t="s">
        <v>60</v>
      </c>
      <c r="FPI25" s="178" t="s">
        <v>60</v>
      </c>
      <c r="FPJ25" s="178" t="s">
        <v>60</v>
      </c>
      <c r="FPK25" s="178" t="s">
        <v>60</v>
      </c>
      <c r="FPL25" s="178" t="s">
        <v>60</v>
      </c>
      <c r="FPM25" s="178" t="s">
        <v>60</v>
      </c>
      <c r="FPN25" s="178" t="s">
        <v>60</v>
      </c>
      <c r="FPO25" s="178" t="s">
        <v>60</v>
      </c>
      <c r="FPP25" s="178" t="s">
        <v>60</v>
      </c>
      <c r="FPQ25" s="178" t="s">
        <v>60</v>
      </c>
      <c r="FPR25" s="178" t="s">
        <v>60</v>
      </c>
      <c r="FPS25" s="178" t="s">
        <v>60</v>
      </c>
      <c r="FPT25" s="178" t="s">
        <v>60</v>
      </c>
      <c r="FPU25" s="178" t="s">
        <v>60</v>
      </c>
      <c r="FPV25" s="178" t="s">
        <v>60</v>
      </c>
      <c r="FPW25" s="178" t="s">
        <v>60</v>
      </c>
      <c r="FPX25" s="178" t="s">
        <v>60</v>
      </c>
      <c r="FPY25" s="178" t="s">
        <v>60</v>
      </c>
      <c r="FPZ25" s="178" t="s">
        <v>60</v>
      </c>
      <c r="FQA25" s="178" t="s">
        <v>60</v>
      </c>
      <c r="FQB25" s="178" t="s">
        <v>60</v>
      </c>
      <c r="FQC25" s="178" t="s">
        <v>60</v>
      </c>
      <c r="FQD25" s="178" t="s">
        <v>60</v>
      </c>
      <c r="FQE25" s="178" t="s">
        <v>60</v>
      </c>
      <c r="FQF25" s="178" t="s">
        <v>60</v>
      </c>
      <c r="FQG25" s="178" t="s">
        <v>60</v>
      </c>
      <c r="FQH25" s="178" t="s">
        <v>60</v>
      </c>
      <c r="FQI25" s="178" t="s">
        <v>60</v>
      </c>
      <c r="FQJ25" s="178" t="s">
        <v>60</v>
      </c>
      <c r="FQK25" s="178" t="s">
        <v>60</v>
      </c>
      <c r="FQL25" s="178" t="s">
        <v>60</v>
      </c>
      <c r="FQM25" s="178" t="s">
        <v>60</v>
      </c>
      <c r="FQN25" s="178" t="s">
        <v>60</v>
      </c>
      <c r="FQO25" s="178" t="s">
        <v>60</v>
      </c>
      <c r="FQP25" s="178" t="s">
        <v>60</v>
      </c>
      <c r="FQQ25" s="178" t="s">
        <v>60</v>
      </c>
      <c r="FQR25" s="178" t="s">
        <v>60</v>
      </c>
      <c r="FQS25" s="178" t="s">
        <v>60</v>
      </c>
      <c r="FQT25" s="178" t="s">
        <v>60</v>
      </c>
      <c r="FQU25" s="178" t="s">
        <v>60</v>
      </c>
      <c r="FQV25" s="178" t="s">
        <v>60</v>
      </c>
      <c r="FQW25" s="178" t="s">
        <v>60</v>
      </c>
      <c r="FQX25" s="178" t="s">
        <v>60</v>
      </c>
      <c r="FQY25" s="178" t="s">
        <v>60</v>
      </c>
      <c r="FQZ25" s="178" t="s">
        <v>60</v>
      </c>
      <c r="FRA25" s="178" t="s">
        <v>60</v>
      </c>
      <c r="FRB25" s="178" t="s">
        <v>60</v>
      </c>
      <c r="FRC25" s="178" t="s">
        <v>60</v>
      </c>
      <c r="FRD25" s="178" t="s">
        <v>60</v>
      </c>
      <c r="FRE25" s="178" t="s">
        <v>60</v>
      </c>
      <c r="FRF25" s="178" t="s">
        <v>60</v>
      </c>
      <c r="FRG25" s="178" t="s">
        <v>60</v>
      </c>
      <c r="FRH25" s="178" t="s">
        <v>60</v>
      </c>
      <c r="FRI25" s="178" t="s">
        <v>60</v>
      </c>
      <c r="FRJ25" s="178" t="s">
        <v>60</v>
      </c>
      <c r="FRK25" s="178" t="s">
        <v>60</v>
      </c>
      <c r="FRL25" s="178" t="s">
        <v>60</v>
      </c>
      <c r="FRM25" s="178" t="s">
        <v>60</v>
      </c>
      <c r="FRN25" s="178" t="s">
        <v>60</v>
      </c>
      <c r="FRO25" s="178" t="s">
        <v>60</v>
      </c>
      <c r="FRP25" s="178" t="s">
        <v>60</v>
      </c>
      <c r="FRQ25" s="178" t="s">
        <v>60</v>
      </c>
      <c r="FRR25" s="178" t="s">
        <v>60</v>
      </c>
      <c r="FRS25" s="178" t="s">
        <v>60</v>
      </c>
      <c r="FRT25" s="178" t="s">
        <v>60</v>
      </c>
      <c r="FRU25" s="178" t="s">
        <v>60</v>
      </c>
      <c r="FRV25" s="178" t="s">
        <v>60</v>
      </c>
      <c r="FRW25" s="178" t="s">
        <v>60</v>
      </c>
      <c r="FRX25" s="178" t="s">
        <v>60</v>
      </c>
      <c r="FRY25" s="178" t="s">
        <v>60</v>
      </c>
      <c r="FRZ25" s="178" t="s">
        <v>60</v>
      </c>
      <c r="FSA25" s="178" t="s">
        <v>60</v>
      </c>
      <c r="FSB25" s="178" t="s">
        <v>60</v>
      </c>
      <c r="FSC25" s="178" t="s">
        <v>60</v>
      </c>
      <c r="FSD25" s="178" t="s">
        <v>60</v>
      </c>
      <c r="FSE25" s="178" t="s">
        <v>60</v>
      </c>
      <c r="FSF25" s="178" t="s">
        <v>60</v>
      </c>
      <c r="FSG25" s="178" t="s">
        <v>60</v>
      </c>
      <c r="FSH25" s="178" t="s">
        <v>60</v>
      </c>
      <c r="FSI25" s="178" t="s">
        <v>60</v>
      </c>
      <c r="FSJ25" s="178" t="s">
        <v>60</v>
      </c>
      <c r="FSK25" s="178" t="s">
        <v>60</v>
      </c>
      <c r="FSL25" s="178" t="s">
        <v>60</v>
      </c>
      <c r="FSM25" s="178" t="s">
        <v>60</v>
      </c>
      <c r="FSN25" s="178" t="s">
        <v>60</v>
      </c>
      <c r="FSO25" s="178" t="s">
        <v>60</v>
      </c>
      <c r="FSP25" s="178" t="s">
        <v>60</v>
      </c>
      <c r="FSQ25" s="178" t="s">
        <v>60</v>
      </c>
      <c r="FSR25" s="178" t="s">
        <v>60</v>
      </c>
      <c r="FSS25" s="178" t="s">
        <v>60</v>
      </c>
      <c r="FST25" s="178" t="s">
        <v>60</v>
      </c>
      <c r="FSU25" s="178" t="s">
        <v>60</v>
      </c>
      <c r="FSV25" s="178" t="s">
        <v>60</v>
      </c>
      <c r="FSW25" s="178" t="s">
        <v>60</v>
      </c>
      <c r="FSX25" s="178" t="s">
        <v>60</v>
      </c>
      <c r="FSY25" s="178" t="s">
        <v>60</v>
      </c>
      <c r="FSZ25" s="178" t="s">
        <v>60</v>
      </c>
      <c r="FTA25" s="178" t="s">
        <v>60</v>
      </c>
      <c r="FTB25" s="178" t="s">
        <v>60</v>
      </c>
      <c r="FTC25" s="178" t="s">
        <v>60</v>
      </c>
      <c r="FTD25" s="178" t="s">
        <v>60</v>
      </c>
      <c r="FTE25" s="178" t="s">
        <v>60</v>
      </c>
      <c r="FTF25" s="178" t="s">
        <v>60</v>
      </c>
      <c r="FTG25" s="178" t="s">
        <v>60</v>
      </c>
      <c r="FTH25" s="178" t="s">
        <v>60</v>
      </c>
      <c r="FTI25" s="178" t="s">
        <v>60</v>
      </c>
      <c r="FTJ25" s="178" t="s">
        <v>60</v>
      </c>
      <c r="FTK25" s="178" t="s">
        <v>60</v>
      </c>
      <c r="FTL25" s="178" t="s">
        <v>60</v>
      </c>
      <c r="FTM25" s="178" t="s">
        <v>60</v>
      </c>
      <c r="FTN25" s="178" t="s">
        <v>60</v>
      </c>
      <c r="FTO25" s="178" t="s">
        <v>60</v>
      </c>
      <c r="FTP25" s="178" t="s">
        <v>60</v>
      </c>
      <c r="FTQ25" s="178" t="s">
        <v>60</v>
      </c>
      <c r="FTR25" s="178" t="s">
        <v>60</v>
      </c>
      <c r="FTS25" s="178" t="s">
        <v>60</v>
      </c>
      <c r="FTT25" s="178" t="s">
        <v>60</v>
      </c>
      <c r="FTU25" s="178" t="s">
        <v>60</v>
      </c>
      <c r="FTV25" s="178" t="s">
        <v>60</v>
      </c>
      <c r="FTW25" s="178" t="s">
        <v>60</v>
      </c>
      <c r="FTX25" s="178" t="s">
        <v>60</v>
      </c>
      <c r="FTY25" s="178" t="s">
        <v>60</v>
      </c>
      <c r="FTZ25" s="178" t="s">
        <v>60</v>
      </c>
      <c r="FUA25" s="178" t="s">
        <v>60</v>
      </c>
      <c r="FUB25" s="178" t="s">
        <v>60</v>
      </c>
      <c r="FUC25" s="178" t="s">
        <v>60</v>
      </c>
      <c r="FUD25" s="178" t="s">
        <v>60</v>
      </c>
      <c r="FUE25" s="178" t="s">
        <v>60</v>
      </c>
      <c r="FUF25" s="178" t="s">
        <v>60</v>
      </c>
      <c r="FUG25" s="178" t="s">
        <v>60</v>
      </c>
      <c r="FUH25" s="178" t="s">
        <v>60</v>
      </c>
      <c r="FUI25" s="178" t="s">
        <v>60</v>
      </c>
      <c r="FUJ25" s="178" t="s">
        <v>60</v>
      </c>
      <c r="FUK25" s="178" t="s">
        <v>60</v>
      </c>
      <c r="FUL25" s="178" t="s">
        <v>60</v>
      </c>
      <c r="FUM25" s="178" t="s">
        <v>60</v>
      </c>
      <c r="FUN25" s="178" t="s">
        <v>60</v>
      </c>
      <c r="FUO25" s="178" t="s">
        <v>60</v>
      </c>
      <c r="FUP25" s="178" t="s">
        <v>60</v>
      </c>
      <c r="FUQ25" s="178" t="s">
        <v>60</v>
      </c>
      <c r="FUR25" s="178" t="s">
        <v>60</v>
      </c>
      <c r="FUS25" s="178" t="s">
        <v>60</v>
      </c>
      <c r="FUT25" s="178" t="s">
        <v>60</v>
      </c>
      <c r="FUU25" s="178" t="s">
        <v>60</v>
      </c>
      <c r="FUV25" s="178" t="s">
        <v>60</v>
      </c>
      <c r="FUW25" s="178" t="s">
        <v>60</v>
      </c>
      <c r="FUX25" s="178" t="s">
        <v>60</v>
      </c>
      <c r="FUY25" s="178" t="s">
        <v>60</v>
      </c>
      <c r="FUZ25" s="178" t="s">
        <v>60</v>
      </c>
      <c r="FVA25" s="178" t="s">
        <v>60</v>
      </c>
      <c r="FVB25" s="178" t="s">
        <v>60</v>
      </c>
      <c r="FVC25" s="178" t="s">
        <v>60</v>
      </c>
      <c r="FVD25" s="178" t="s">
        <v>60</v>
      </c>
      <c r="FVE25" s="178" t="s">
        <v>60</v>
      </c>
      <c r="FVF25" s="178" t="s">
        <v>60</v>
      </c>
      <c r="FVG25" s="178" t="s">
        <v>60</v>
      </c>
      <c r="FVH25" s="178" t="s">
        <v>60</v>
      </c>
      <c r="FVI25" s="178" t="s">
        <v>60</v>
      </c>
      <c r="FVJ25" s="178" t="s">
        <v>60</v>
      </c>
      <c r="FVK25" s="178" t="s">
        <v>60</v>
      </c>
      <c r="FVL25" s="178" t="s">
        <v>60</v>
      </c>
      <c r="FVM25" s="178" t="s">
        <v>60</v>
      </c>
      <c r="FVN25" s="178" t="s">
        <v>60</v>
      </c>
      <c r="FVO25" s="178" t="s">
        <v>60</v>
      </c>
      <c r="FVP25" s="178" t="s">
        <v>60</v>
      </c>
      <c r="FVQ25" s="178" t="s">
        <v>60</v>
      </c>
      <c r="FVR25" s="178" t="s">
        <v>60</v>
      </c>
      <c r="FVS25" s="178" t="s">
        <v>60</v>
      </c>
      <c r="FVT25" s="178" t="s">
        <v>60</v>
      </c>
      <c r="FVU25" s="178" t="s">
        <v>60</v>
      </c>
      <c r="FVV25" s="178" t="s">
        <v>60</v>
      </c>
      <c r="FVW25" s="178" t="s">
        <v>60</v>
      </c>
      <c r="FVX25" s="178" t="s">
        <v>60</v>
      </c>
      <c r="FVY25" s="178" t="s">
        <v>60</v>
      </c>
      <c r="FVZ25" s="178" t="s">
        <v>60</v>
      </c>
      <c r="FWA25" s="178" t="s">
        <v>60</v>
      </c>
      <c r="FWB25" s="178" t="s">
        <v>60</v>
      </c>
      <c r="FWC25" s="178" t="s">
        <v>60</v>
      </c>
      <c r="FWD25" s="178" t="s">
        <v>60</v>
      </c>
      <c r="FWE25" s="178" t="s">
        <v>60</v>
      </c>
      <c r="FWF25" s="178" t="s">
        <v>60</v>
      </c>
      <c r="FWG25" s="178" t="s">
        <v>60</v>
      </c>
      <c r="FWH25" s="178" t="s">
        <v>60</v>
      </c>
      <c r="FWI25" s="178" t="s">
        <v>60</v>
      </c>
      <c r="FWJ25" s="178" t="s">
        <v>60</v>
      </c>
      <c r="FWK25" s="178" t="s">
        <v>60</v>
      </c>
      <c r="FWL25" s="178" t="s">
        <v>60</v>
      </c>
      <c r="FWM25" s="178" t="s">
        <v>60</v>
      </c>
      <c r="FWN25" s="178" t="s">
        <v>60</v>
      </c>
      <c r="FWO25" s="178" t="s">
        <v>60</v>
      </c>
      <c r="FWP25" s="178" t="s">
        <v>60</v>
      </c>
      <c r="FWQ25" s="178" t="s">
        <v>60</v>
      </c>
      <c r="FWR25" s="178" t="s">
        <v>60</v>
      </c>
      <c r="FWS25" s="178" t="s">
        <v>60</v>
      </c>
      <c r="FWT25" s="178" t="s">
        <v>60</v>
      </c>
      <c r="FWU25" s="178" t="s">
        <v>60</v>
      </c>
      <c r="FWV25" s="178" t="s">
        <v>60</v>
      </c>
      <c r="FWW25" s="178" t="s">
        <v>60</v>
      </c>
      <c r="FWX25" s="178" t="s">
        <v>60</v>
      </c>
      <c r="FWY25" s="178" t="s">
        <v>60</v>
      </c>
      <c r="FWZ25" s="178" t="s">
        <v>60</v>
      </c>
      <c r="FXA25" s="178" t="s">
        <v>60</v>
      </c>
      <c r="FXB25" s="178" t="s">
        <v>60</v>
      </c>
      <c r="FXC25" s="178" t="s">
        <v>60</v>
      </c>
      <c r="FXD25" s="178" t="s">
        <v>60</v>
      </c>
      <c r="FXE25" s="178" t="s">
        <v>60</v>
      </c>
      <c r="FXF25" s="178" t="s">
        <v>60</v>
      </c>
      <c r="FXG25" s="178" t="s">
        <v>60</v>
      </c>
      <c r="FXH25" s="178" t="s">
        <v>60</v>
      </c>
      <c r="FXI25" s="178" t="s">
        <v>60</v>
      </c>
      <c r="FXJ25" s="178" t="s">
        <v>60</v>
      </c>
      <c r="FXK25" s="178" t="s">
        <v>60</v>
      </c>
      <c r="FXL25" s="178" t="s">
        <v>60</v>
      </c>
      <c r="FXM25" s="178" t="s">
        <v>60</v>
      </c>
      <c r="FXN25" s="178" t="s">
        <v>60</v>
      </c>
      <c r="FXO25" s="178" t="s">
        <v>60</v>
      </c>
      <c r="FXP25" s="178" t="s">
        <v>60</v>
      </c>
      <c r="FXQ25" s="178" t="s">
        <v>60</v>
      </c>
      <c r="FXR25" s="178" t="s">
        <v>60</v>
      </c>
      <c r="FXS25" s="178" t="s">
        <v>60</v>
      </c>
      <c r="FXT25" s="178" t="s">
        <v>60</v>
      </c>
      <c r="FXU25" s="178" t="s">
        <v>60</v>
      </c>
      <c r="FXV25" s="178" t="s">
        <v>60</v>
      </c>
      <c r="FXW25" s="178" t="s">
        <v>60</v>
      </c>
      <c r="FXX25" s="178" t="s">
        <v>60</v>
      </c>
      <c r="FXY25" s="178" t="s">
        <v>60</v>
      </c>
      <c r="FXZ25" s="178" t="s">
        <v>60</v>
      </c>
      <c r="FYA25" s="178" t="s">
        <v>60</v>
      </c>
      <c r="FYB25" s="178" t="s">
        <v>60</v>
      </c>
      <c r="FYC25" s="178" t="s">
        <v>60</v>
      </c>
      <c r="FYD25" s="178" t="s">
        <v>60</v>
      </c>
      <c r="FYE25" s="178" t="s">
        <v>60</v>
      </c>
      <c r="FYF25" s="178" t="s">
        <v>60</v>
      </c>
      <c r="FYG25" s="178" t="s">
        <v>60</v>
      </c>
      <c r="FYH25" s="178" t="s">
        <v>60</v>
      </c>
      <c r="FYI25" s="178" t="s">
        <v>60</v>
      </c>
      <c r="FYJ25" s="178" t="s">
        <v>60</v>
      </c>
      <c r="FYK25" s="178" t="s">
        <v>60</v>
      </c>
      <c r="FYL25" s="178" t="s">
        <v>60</v>
      </c>
      <c r="FYM25" s="178" t="s">
        <v>60</v>
      </c>
      <c r="FYN25" s="178" t="s">
        <v>60</v>
      </c>
      <c r="FYO25" s="178" t="s">
        <v>60</v>
      </c>
      <c r="FYP25" s="178" t="s">
        <v>60</v>
      </c>
      <c r="FYQ25" s="178" t="s">
        <v>60</v>
      </c>
      <c r="FYR25" s="178" t="s">
        <v>60</v>
      </c>
      <c r="FYS25" s="178" t="s">
        <v>60</v>
      </c>
      <c r="FYT25" s="178" t="s">
        <v>60</v>
      </c>
      <c r="FYU25" s="178" t="s">
        <v>60</v>
      </c>
      <c r="FYV25" s="178" t="s">
        <v>60</v>
      </c>
      <c r="FYW25" s="178" t="s">
        <v>60</v>
      </c>
      <c r="FYX25" s="178" t="s">
        <v>60</v>
      </c>
      <c r="FYY25" s="178" t="s">
        <v>60</v>
      </c>
      <c r="FYZ25" s="178" t="s">
        <v>60</v>
      </c>
      <c r="FZA25" s="178" t="s">
        <v>60</v>
      </c>
      <c r="FZB25" s="178" t="s">
        <v>60</v>
      </c>
      <c r="FZC25" s="178" t="s">
        <v>60</v>
      </c>
      <c r="FZD25" s="178" t="s">
        <v>60</v>
      </c>
      <c r="FZE25" s="178" t="s">
        <v>60</v>
      </c>
      <c r="FZF25" s="178" t="s">
        <v>60</v>
      </c>
      <c r="FZG25" s="178" t="s">
        <v>60</v>
      </c>
      <c r="FZH25" s="178" t="s">
        <v>60</v>
      </c>
      <c r="FZI25" s="178" t="s">
        <v>60</v>
      </c>
      <c r="FZJ25" s="178" t="s">
        <v>60</v>
      </c>
      <c r="FZK25" s="178" t="s">
        <v>60</v>
      </c>
      <c r="FZL25" s="178" t="s">
        <v>60</v>
      </c>
      <c r="FZM25" s="178" t="s">
        <v>60</v>
      </c>
      <c r="FZN25" s="178" t="s">
        <v>60</v>
      </c>
      <c r="FZO25" s="178" t="s">
        <v>60</v>
      </c>
      <c r="FZP25" s="178" t="s">
        <v>60</v>
      </c>
      <c r="FZQ25" s="178" t="s">
        <v>60</v>
      </c>
      <c r="FZR25" s="178" t="s">
        <v>60</v>
      </c>
      <c r="FZS25" s="178" t="s">
        <v>60</v>
      </c>
      <c r="FZT25" s="178" t="s">
        <v>60</v>
      </c>
      <c r="FZU25" s="178" t="s">
        <v>60</v>
      </c>
      <c r="FZV25" s="178" t="s">
        <v>60</v>
      </c>
      <c r="FZW25" s="178" t="s">
        <v>60</v>
      </c>
      <c r="FZX25" s="178" t="s">
        <v>60</v>
      </c>
      <c r="FZY25" s="178" t="s">
        <v>60</v>
      </c>
      <c r="FZZ25" s="178" t="s">
        <v>60</v>
      </c>
      <c r="GAA25" s="178" t="s">
        <v>60</v>
      </c>
      <c r="GAB25" s="178" t="s">
        <v>60</v>
      </c>
      <c r="GAC25" s="178" t="s">
        <v>60</v>
      </c>
      <c r="GAD25" s="178" t="s">
        <v>60</v>
      </c>
      <c r="GAE25" s="178" t="s">
        <v>60</v>
      </c>
      <c r="GAF25" s="178" t="s">
        <v>60</v>
      </c>
      <c r="GAG25" s="178" t="s">
        <v>60</v>
      </c>
      <c r="GAH25" s="178" t="s">
        <v>60</v>
      </c>
      <c r="GAI25" s="178" t="s">
        <v>60</v>
      </c>
      <c r="GAJ25" s="178" t="s">
        <v>60</v>
      </c>
      <c r="GAK25" s="178" t="s">
        <v>60</v>
      </c>
      <c r="GAL25" s="178" t="s">
        <v>60</v>
      </c>
      <c r="GAM25" s="178" t="s">
        <v>60</v>
      </c>
      <c r="GAN25" s="178" t="s">
        <v>60</v>
      </c>
      <c r="GAO25" s="178" t="s">
        <v>60</v>
      </c>
      <c r="GAP25" s="178" t="s">
        <v>60</v>
      </c>
      <c r="GAQ25" s="178" t="s">
        <v>60</v>
      </c>
      <c r="GAR25" s="178" t="s">
        <v>60</v>
      </c>
      <c r="GAS25" s="178" t="s">
        <v>60</v>
      </c>
      <c r="GAT25" s="178" t="s">
        <v>60</v>
      </c>
      <c r="GAU25" s="178" t="s">
        <v>60</v>
      </c>
      <c r="GAV25" s="178" t="s">
        <v>60</v>
      </c>
      <c r="GAW25" s="178" t="s">
        <v>60</v>
      </c>
      <c r="GAX25" s="178" t="s">
        <v>60</v>
      </c>
      <c r="GAY25" s="178" t="s">
        <v>60</v>
      </c>
      <c r="GAZ25" s="178" t="s">
        <v>60</v>
      </c>
      <c r="GBA25" s="178" t="s">
        <v>60</v>
      </c>
      <c r="GBB25" s="178" t="s">
        <v>60</v>
      </c>
      <c r="GBC25" s="178" t="s">
        <v>60</v>
      </c>
      <c r="GBD25" s="178" t="s">
        <v>60</v>
      </c>
      <c r="GBE25" s="178" t="s">
        <v>60</v>
      </c>
      <c r="GBF25" s="178" t="s">
        <v>60</v>
      </c>
      <c r="GBG25" s="178" t="s">
        <v>60</v>
      </c>
      <c r="GBH25" s="178" t="s">
        <v>60</v>
      </c>
      <c r="GBI25" s="178" t="s">
        <v>60</v>
      </c>
      <c r="GBJ25" s="178" t="s">
        <v>60</v>
      </c>
      <c r="GBK25" s="178" t="s">
        <v>60</v>
      </c>
      <c r="GBL25" s="178" t="s">
        <v>60</v>
      </c>
      <c r="GBM25" s="178" t="s">
        <v>60</v>
      </c>
      <c r="GBN25" s="178" t="s">
        <v>60</v>
      </c>
      <c r="GBO25" s="178" t="s">
        <v>60</v>
      </c>
      <c r="GBP25" s="178" t="s">
        <v>60</v>
      </c>
      <c r="GBQ25" s="178" t="s">
        <v>60</v>
      </c>
      <c r="GBR25" s="178" t="s">
        <v>60</v>
      </c>
      <c r="GBS25" s="178" t="s">
        <v>60</v>
      </c>
      <c r="GBT25" s="178" t="s">
        <v>60</v>
      </c>
      <c r="GBU25" s="178" t="s">
        <v>60</v>
      </c>
      <c r="GBV25" s="178" t="s">
        <v>60</v>
      </c>
      <c r="GBW25" s="178" t="s">
        <v>60</v>
      </c>
      <c r="GBX25" s="178" t="s">
        <v>60</v>
      </c>
      <c r="GBY25" s="178" t="s">
        <v>60</v>
      </c>
      <c r="GBZ25" s="178" t="s">
        <v>60</v>
      </c>
      <c r="GCA25" s="178" t="s">
        <v>60</v>
      </c>
      <c r="GCB25" s="178" t="s">
        <v>60</v>
      </c>
      <c r="GCC25" s="178" t="s">
        <v>60</v>
      </c>
      <c r="GCD25" s="178" t="s">
        <v>60</v>
      </c>
      <c r="GCE25" s="178" t="s">
        <v>60</v>
      </c>
      <c r="GCF25" s="178" t="s">
        <v>60</v>
      </c>
      <c r="GCG25" s="178" t="s">
        <v>60</v>
      </c>
      <c r="GCH25" s="178" t="s">
        <v>60</v>
      </c>
      <c r="GCI25" s="178" t="s">
        <v>60</v>
      </c>
      <c r="GCJ25" s="178" t="s">
        <v>60</v>
      </c>
      <c r="GCK25" s="178" t="s">
        <v>60</v>
      </c>
      <c r="GCL25" s="178" t="s">
        <v>60</v>
      </c>
      <c r="GCM25" s="178" t="s">
        <v>60</v>
      </c>
      <c r="GCN25" s="178" t="s">
        <v>60</v>
      </c>
      <c r="GCO25" s="178" t="s">
        <v>60</v>
      </c>
      <c r="GCP25" s="178" t="s">
        <v>60</v>
      </c>
      <c r="GCQ25" s="178" t="s">
        <v>60</v>
      </c>
      <c r="GCR25" s="178" t="s">
        <v>60</v>
      </c>
      <c r="GCS25" s="178" t="s">
        <v>60</v>
      </c>
      <c r="GCT25" s="178" t="s">
        <v>60</v>
      </c>
      <c r="GCU25" s="178" t="s">
        <v>60</v>
      </c>
      <c r="GCV25" s="178" t="s">
        <v>60</v>
      </c>
      <c r="GCW25" s="178" t="s">
        <v>60</v>
      </c>
      <c r="GCX25" s="178" t="s">
        <v>60</v>
      </c>
      <c r="GCY25" s="178" t="s">
        <v>60</v>
      </c>
      <c r="GCZ25" s="178" t="s">
        <v>60</v>
      </c>
      <c r="GDA25" s="178" t="s">
        <v>60</v>
      </c>
      <c r="GDB25" s="178" t="s">
        <v>60</v>
      </c>
      <c r="GDC25" s="178" t="s">
        <v>60</v>
      </c>
      <c r="GDD25" s="178" t="s">
        <v>60</v>
      </c>
      <c r="GDE25" s="178" t="s">
        <v>60</v>
      </c>
      <c r="GDF25" s="178" t="s">
        <v>60</v>
      </c>
      <c r="GDG25" s="178" t="s">
        <v>60</v>
      </c>
      <c r="GDH25" s="178" t="s">
        <v>60</v>
      </c>
      <c r="GDI25" s="178" t="s">
        <v>60</v>
      </c>
      <c r="GDJ25" s="178" t="s">
        <v>60</v>
      </c>
      <c r="GDK25" s="178" t="s">
        <v>60</v>
      </c>
      <c r="GDL25" s="178" t="s">
        <v>60</v>
      </c>
      <c r="GDM25" s="178" t="s">
        <v>60</v>
      </c>
      <c r="GDN25" s="178" t="s">
        <v>60</v>
      </c>
      <c r="GDO25" s="178" t="s">
        <v>60</v>
      </c>
      <c r="GDP25" s="178" t="s">
        <v>60</v>
      </c>
      <c r="GDQ25" s="178" t="s">
        <v>60</v>
      </c>
      <c r="GDR25" s="178" t="s">
        <v>60</v>
      </c>
      <c r="GDS25" s="178" t="s">
        <v>60</v>
      </c>
      <c r="GDT25" s="178" t="s">
        <v>60</v>
      </c>
      <c r="GDU25" s="178" t="s">
        <v>60</v>
      </c>
      <c r="GDV25" s="178" t="s">
        <v>60</v>
      </c>
      <c r="GDW25" s="178" t="s">
        <v>60</v>
      </c>
      <c r="GDX25" s="178" t="s">
        <v>60</v>
      </c>
      <c r="GDY25" s="178" t="s">
        <v>60</v>
      </c>
      <c r="GDZ25" s="178" t="s">
        <v>60</v>
      </c>
      <c r="GEA25" s="178" t="s">
        <v>60</v>
      </c>
      <c r="GEB25" s="178" t="s">
        <v>60</v>
      </c>
      <c r="GEC25" s="178" t="s">
        <v>60</v>
      </c>
      <c r="GED25" s="178" t="s">
        <v>60</v>
      </c>
      <c r="GEE25" s="178" t="s">
        <v>60</v>
      </c>
      <c r="GEF25" s="178" t="s">
        <v>60</v>
      </c>
      <c r="GEG25" s="178" t="s">
        <v>60</v>
      </c>
      <c r="GEH25" s="178" t="s">
        <v>60</v>
      </c>
      <c r="GEI25" s="178" t="s">
        <v>60</v>
      </c>
      <c r="GEJ25" s="178" t="s">
        <v>60</v>
      </c>
      <c r="GEK25" s="178" t="s">
        <v>60</v>
      </c>
      <c r="GEL25" s="178" t="s">
        <v>60</v>
      </c>
      <c r="GEM25" s="178" t="s">
        <v>60</v>
      </c>
      <c r="GEN25" s="178" t="s">
        <v>60</v>
      </c>
      <c r="GEO25" s="178" t="s">
        <v>60</v>
      </c>
      <c r="GEP25" s="178" t="s">
        <v>60</v>
      </c>
      <c r="GEQ25" s="178" t="s">
        <v>60</v>
      </c>
      <c r="GER25" s="178" t="s">
        <v>60</v>
      </c>
      <c r="GES25" s="178" t="s">
        <v>60</v>
      </c>
      <c r="GET25" s="178" t="s">
        <v>60</v>
      </c>
      <c r="GEU25" s="178" t="s">
        <v>60</v>
      </c>
      <c r="GEV25" s="178" t="s">
        <v>60</v>
      </c>
      <c r="GEW25" s="178" t="s">
        <v>60</v>
      </c>
      <c r="GEX25" s="178" t="s">
        <v>60</v>
      </c>
      <c r="GEY25" s="178" t="s">
        <v>60</v>
      </c>
      <c r="GEZ25" s="178" t="s">
        <v>60</v>
      </c>
      <c r="GFA25" s="178" t="s">
        <v>60</v>
      </c>
      <c r="GFB25" s="178" t="s">
        <v>60</v>
      </c>
      <c r="GFC25" s="178" t="s">
        <v>60</v>
      </c>
      <c r="GFD25" s="178" t="s">
        <v>60</v>
      </c>
      <c r="GFE25" s="178" t="s">
        <v>60</v>
      </c>
      <c r="GFF25" s="178" t="s">
        <v>60</v>
      </c>
      <c r="GFG25" s="178" t="s">
        <v>60</v>
      </c>
      <c r="GFH25" s="178" t="s">
        <v>60</v>
      </c>
      <c r="GFI25" s="178" t="s">
        <v>60</v>
      </c>
      <c r="GFJ25" s="178" t="s">
        <v>60</v>
      </c>
      <c r="GFK25" s="178" t="s">
        <v>60</v>
      </c>
      <c r="GFL25" s="178" t="s">
        <v>60</v>
      </c>
      <c r="GFM25" s="178" t="s">
        <v>60</v>
      </c>
      <c r="GFN25" s="178" t="s">
        <v>60</v>
      </c>
      <c r="GFO25" s="178" t="s">
        <v>60</v>
      </c>
      <c r="GFP25" s="178" t="s">
        <v>60</v>
      </c>
      <c r="GFQ25" s="178" t="s">
        <v>60</v>
      </c>
      <c r="GFR25" s="178" t="s">
        <v>60</v>
      </c>
      <c r="GFS25" s="178" t="s">
        <v>60</v>
      </c>
      <c r="GFT25" s="178" t="s">
        <v>60</v>
      </c>
      <c r="GFU25" s="178" t="s">
        <v>60</v>
      </c>
      <c r="GFV25" s="178" t="s">
        <v>60</v>
      </c>
      <c r="GFW25" s="178" t="s">
        <v>60</v>
      </c>
      <c r="GFX25" s="178" t="s">
        <v>60</v>
      </c>
      <c r="GFY25" s="178" t="s">
        <v>60</v>
      </c>
      <c r="GFZ25" s="178" t="s">
        <v>60</v>
      </c>
      <c r="GGA25" s="178" t="s">
        <v>60</v>
      </c>
      <c r="GGB25" s="178" t="s">
        <v>60</v>
      </c>
      <c r="GGC25" s="178" t="s">
        <v>60</v>
      </c>
      <c r="GGD25" s="178" t="s">
        <v>60</v>
      </c>
      <c r="GGE25" s="178" t="s">
        <v>60</v>
      </c>
      <c r="GGF25" s="178" t="s">
        <v>60</v>
      </c>
      <c r="GGG25" s="178" t="s">
        <v>60</v>
      </c>
      <c r="GGH25" s="178" t="s">
        <v>60</v>
      </c>
      <c r="GGI25" s="178" t="s">
        <v>60</v>
      </c>
      <c r="GGJ25" s="178" t="s">
        <v>60</v>
      </c>
      <c r="GGK25" s="178" t="s">
        <v>60</v>
      </c>
      <c r="GGL25" s="178" t="s">
        <v>60</v>
      </c>
      <c r="GGM25" s="178" t="s">
        <v>60</v>
      </c>
      <c r="GGN25" s="178" t="s">
        <v>60</v>
      </c>
      <c r="GGO25" s="178" t="s">
        <v>60</v>
      </c>
      <c r="GGP25" s="178" t="s">
        <v>60</v>
      </c>
      <c r="GGQ25" s="178" t="s">
        <v>60</v>
      </c>
      <c r="GGR25" s="178" t="s">
        <v>60</v>
      </c>
      <c r="GGS25" s="178" t="s">
        <v>60</v>
      </c>
      <c r="GGT25" s="178" t="s">
        <v>60</v>
      </c>
      <c r="GGU25" s="178" t="s">
        <v>60</v>
      </c>
      <c r="GGV25" s="178" t="s">
        <v>60</v>
      </c>
      <c r="GGW25" s="178" t="s">
        <v>60</v>
      </c>
      <c r="GGX25" s="178" t="s">
        <v>60</v>
      </c>
      <c r="GGY25" s="178" t="s">
        <v>60</v>
      </c>
      <c r="GGZ25" s="178" t="s">
        <v>60</v>
      </c>
      <c r="GHA25" s="178" t="s">
        <v>60</v>
      </c>
      <c r="GHB25" s="178" t="s">
        <v>60</v>
      </c>
      <c r="GHC25" s="178" t="s">
        <v>60</v>
      </c>
      <c r="GHD25" s="178" t="s">
        <v>60</v>
      </c>
      <c r="GHE25" s="178" t="s">
        <v>60</v>
      </c>
      <c r="GHF25" s="178" t="s">
        <v>60</v>
      </c>
      <c r="GHG25" s="178" t="s">
        <v>60</v>
      </c>
      <c r="GHH25" s="178" t="s">
        <v>60</v>
      </c>
      <c r="GHI25" s="178" t="s">
        <v>60</v>
      </c>
      <c r="GHJ25" s="178" t="s">
        <v>60</v>
      </c>
      <c r="GHK25" s="178" t="s">
        <v>60</v>
      </c>
      <c r="GHL25" s="178" t="s">
        <v>60</v>
      </c>
      <c r="GHM25" s="178" t="s">
        <v>60</v>
      </c>
      <c r="GHN25" s="178" t="s">
        <v>60</v>
      </c>
      <c r="GHO25" s="178" t="s">
        <v>60</v>
      </c>
      <c r="GHP25" s="178" t="s">
        <v>60</v>
      </c>
      <c r="GHQ25" s="178" t="s">
        <v>60</v>
      </c>
      <c r="GHR25" s="178" t="s">
        <v>60</v>
      </c>
      <c r="GHS25" s="178" t="s">
        <v>60</v>
      </c>
      <c r="GHT25" s="178" t="s">
        <v>60</v>
      </c>
      <c r="GHU25" s="178" t="s">
        <v>60</v>
      </c>
      <c r="GHV25" s="178" t="s">
        <v>60</v>
      </c>
      <c r="GHW25" s="178" t="s">
        <v>60</v>
      </c>
      <c r="GHX25" s="178" t="s">
        <v>60</v>
      </c>
      <c r="GHY25" s="178" t="s">
        <v>60</v>
      </c>
      <c r="GHZ25" s="178" t="s">
        <v>60</v>
      </c>
      <c r="GIA25" s="178" t="s">
        <v>60</v>
      </c>
      <c r="GIB25" s="178" t="s">
        <v>60</v>
      </c>
      <c r="GIC25" s="178" t="s">
        <v>60</v>
      </c>
      <c r="GID25" s="178" t="s">
        <v>60</v>
      </c>
      <c r="GIE25" s="178" t="s">
        <v>60</v>
      </c>
      <c r="GIF25" s="178" t="s">
        <v>60</v>
      </c>
      <c r="GIG25" s="178" t="s">
        <v>60</v>
      </c>
      <c r="GIH25" s="178" t="s">
        <v>60</v>
      </c>
      <c r="GII25" s="178" t="s">
        <v>60</v>
      </c>
      <c r="GIJ25" s="178" t="s">
        <v>60</v>
      </c>
      <c r="GIK25" s="178" t="s">
        <v>60</v>
      </c>
      <c r="GIL25" s="178" t="s">
        <v>60</v>
      </c>
      <c r="GIM25" s="178" t="s">
        <v>60</v>
      </c>
      <c r="GIN25" s="178" t="s">
        <v>60</v>
      </c>
      <c r="GIO25" s="178" t="s">
        <v>60</v>
      </c>
      <c r="GIP25" s="178" t="s">
        <v>60</v>
      </c>
      <c r="GIQ25" s="178" t="s">
        <v>60</v>
      </c>
      <c r="GIR25" s="178" t="s">
        <v>60</v>
      </c>
      <c r="GIS25" s="178" t="s">
        <v>60</v>
      </c>
      <c r="GIT25" s="178" t="s">
        <v>60</v>
      </c>
      <c r="GIU25" s="178" t="s">
        <v>60</v>
      </c>
      <c r="GIV25" s="178" t="s">
        <v>60</v>
      </c>
      <c r="GIW25" s="178" t="s">
        <v>60</v>
      </c>
      <c r="GIX25" s="178" t="s">
        <v>60</v>
      </c>
      <c r="GIY25" s="178" t="s">
        <v>60</v>
      </c>
      <c r="GIZ25" s="178" t="s">
        <v>60</v>
      </c>
      <c r="GJA25" s="178" t="s">
        <v>60</v>
      </c>
      <c r="GJB25" s="178" t="s">
        <v>60</v>
      </c>
      <c r="GJC25" s="178" t="s">
        <v>60</v>
      </c>
      <c r="GJD25" s="178" t="s">
        <v>60</v>
      </c>
      <c r="GJE25" s="178" t="s">
        <v>60</v>
      </c>
      <c r="GJF25" s="178" t="s">
        <v>60</v>
      </c>
      <c r="GJG25" s="178" t="s">
        <v>60</v>
      </c>
      <c r="GJH25" s="178" t="s">
        <v>60</v>
      </c>
      <c r="GJI25" s="178" t="s">
        <v>60</v>
      </c>
      <c r="GJJ25" s="178" t="s">
        <v>60</v>
      </c>
      <c r="GJK25" s="178" t="s">
        <v>60</v>
      </c>
      <c r="GJL25" s="178" t="s">
        <v>60</v>
      </c>
      <c r="GJM25" s="178" t="s">
        <v>60</v>
      </c>
      <c r="GJN25" s="178" t="s">
        <v>60</v>
      </c>
      <c r="GJO25" s="178" t="s">
        <v>60</v>
      </c>
      <c r="GJP25" s="178" t="s">
        <v>60</v>
      </c>
      <c r="GJQ25" s="178" t="s">
        <v>60</v>
      </c>
      <c r="GJR25" s="178" t="s">
        <v>60</v>
      </c>
      <c r="GJS25" s="178" t="s">
        <v>60</v>
      </c>
      <c r="GJT25" s="178" t="s">
        <v>60</v>
      </c>
      <c r="GJU25" s="178" t="s">
        <v>60</v>
      </c>
      <c r="GJV25" s="178" t="s">
        <v>60</v>
      </c>
      <c r="GJW25" s="178" t="s">
        <v>60</v>
      </c>
      <c r="GJX25" s="178" t="s">
        <v>60</v>
      </c>
      <c r="GJY25" s="178" t="s">
        <v>60</v>
      </c>
      <c r="GJZ25" s="178" t="s">
        <v>60</v>
      </c>
      <c r="GKA25" s="178" t="s">
        <v>60</v>
      </c>
      <c r="GKB25" s="178" t="s">
        <v>60</v>
      </c>
      <c r="GKC25" s="178" t="s">
        <v>60</v>
      </c>
      <c r="GKD25" s="178" t="s">
        <v>60</v>
      </c>
      <c r="GKE25" s="178" t="s">
        <v>60</v>
      </c>
      <c r="GKF25" s="178" t="s">
        <v>60</v>
      </c>
      <c r="GKG25" s="178" t="s">
        <v>60</v>
      </c>
      <c r="GKH25" s="178" t="s">
        <v>60</v>
      </c>
      <c r="GKI25" s="178" t="s">
        <v>60</v>
      </c>
      <c r="GKJ25" s="178" t="s">
        <v>60</v>
      </c>
      <c r="GKK25" s="178" t="s">
        <v>60</v>
      </c>
      <c r="GKL25" s="178" t="s">
        <v>60</v>
      </c>
      <c r="GKM25" s="178" t="s">
        <v>60</v>
      </c>
      <c r="GKN25" s="178" t="s">
        <v>60</v>
      </c>
      <c r="GKO25" s="178" t="s">
        <v>60</v>
      </c>
      <c r="GKP25" s="178" t="s">
        <v>60</v>
      </c>
      <c r="GKQ25" s="178" t="s">
        <v>60</v>
      </c>
      <c r="GKR25" s="178" t="s">
        <v>60</v>
      </c>
      <c r="GKS25" s="178" t="s">
        <v>60</v>
      </c>
      <c r="GKT25" s="178" t="s">
        <v>60</v>
      </c>
      <c r="GKU25" s="178" t="s">
        <v>60</v>
      </c>
      <c r="GKV25" s="178" t="s">
        <v>60</v>
      </c>
      <c r="GKW25" s="178" t="s">
        <v>60</v>
      </c>
      <c r="GKX25" s="178" t="s">
        <v>60</v>
      </c>
      <c r="GKY25" s="178" t="s">
        <v>60</v>
      </c>
      <c r="GKZ25" s="178" t="s">
        <v>60</v>
      </c>
      <c r="GLA25" s="178" t="s">
        <v>60</v>
      </c>
      <c r="GLB25" s="178" t="s">
        <v>60</v>
      </c>
      <c r="GLC25" s="178" t="s">
        <v>60</v>
      </c>
      <c r="GLD25" s="178" t="s">
        <v>60</v>
      </c>
      <c r="GLE25" s="178" t="s">
        <v>60</v>
      </c>
      <c r="GLF25" s="178" t="s">
        <v>60</v>
      </c>
      <c r="GLG25" s="178" t="s">
        <v>60</v>
      </c>
      <c r="GLH25" s="178" t="s">
        <v>60</v>
      </c>
      <c r="GLI25" s="178" t="s">
        <v>60</v>
      </c>
      <c r="GLJ25" s="178" t="s">
        <v>60</v>
      </c>
      <c r="GLK25" s="178" t="s">
        <v>60</v>
      </c>
      <c r="GLL25" s="178" t="s">
        <v>60</v>
      </c>
      <c r="GLM25" s="178" t="s">
        <v>60</v>
      </c>
      <c r="GLN25" s="178" t="s">
        <v>60</v>
      </c>
      <c r="GLO25" s="178" t="s">
        <v>60</v>
      </c>
      <c r="GLP25" s="178" t="s">
        <v>60</v>
      </c>
      <c r="GLQ25" s="178" t="s">
        <v>60</v>
      </c>
      <c r="GLR25" s="178" t="s">
        <v>60</v>
      </c>
      <c r="GLS25" s="178" t="s">
        <v>60</v>
      </c>
      <c r="GLT25" s="178" t="s">
        <v>60</v>
      </c>
      <c r="GLU25" s="178" t="s">
        <v>60</v>
      </c>
      <c r="GLV25" s="178" t="s">
        <v>60</v>
      </c>
      <c r="GLW25" s="178" t="s">
        <v>60</v>
      </c>
      <c r="GLX25" s="178" t="s">
        <v>60</v>
      </c>
      <c r="GLY25" s="178" t="s">
        <v>60</v>
      </c>
      <c r="GLZ25" s="178" t="s">
        <v>60</v>
      </c>
      <c r="GMA25" s="178" t="s">
        <v>60</v>
      </c>
      <c r="GMB25" s="178" t="s">
        <v>60</v>
      </c>
      <c r="GMC25" s="178" t="s">
        <v>60</v>
      </c>
      <c r="GMD25" s="178" t="s">
        <v>60</v>
      </c>
      <c r="GME25" s="178" t="s">
        <v>60</v>
      </c>
      <c r="GMF25" s="178" t="s">
        <v>60</v>
      </c>
      <c r="GMG25" s="178" t="s">
        <v>60</v>
      </c>
      <c r="GMH25" s="178" t="s">
        <v>60</v>
      </c>
      <c r="GMI25" s="178" t="s">
        <v>60</v>
      </c>
      <c r="GMJ25" s="178" t="s">
        <v>60</v>
      </c>
      <c r="GMK25" s="178" t="s">
        <v>60</v>
      </c>
      <c r="GML25" s="178" t="s">
        <v>60</v>
      </c>
      <c r="GMM25" s="178" t="s">
        <v>60</v>
      </c>
      <c r="GMN25" s="178" t="s">
        <v>60</v>
      </c>
      <c r="GMO25" s="178" t="s">
        <v>60</v>
      </c>
      <c r="GMP25" s="178" t="s">
        <v>60</v>
      </c>
      <c r="GMQ25" s="178" t="s">
        <v>60</v>
      </c>
      <c r="GMR25" s="178" t="s">
        <v>60</v>
      </c>
      <c r="GMS25" s="178" t="s">
        <v>60</v>
      </c>
      <c r="GMT25" s="178" t="s">
        <v>60</v>
      </c>
      <c r="GMU25" s="178" t="s">
        <v>60</v>
      </c>
      <c r="GMV25" s="178" t="s">
        <v>60</v>
      </c>
      <c r="GMW25" s="178" t="s">
        <v>60</v>
      </c>
      <c r="GMX25" s="178" t="s">
        <v>60</v>
      </c>
      <c r="GMY25" s="178" t="s">
        <v>60</v>
      </c>
      <c r="GMZ25" s="178" t="s">
        <v>60</v>
      </c>
      <c r="GNA25" s="178" t="s">
        <v>60</v>
      </c>
      <c r="GNB25" s="178" t="s">
        <v>60</v>
      </c>
      <c r="GNC25" s="178" t="s">
        <v>60</v>
      </c>
      <c r="GND25" s="178" t="s">
        <v>60</v>
      </c>
      <c r="GNE25" s="178" t="s">
        <v>60</v>
      </c>
      <c r="GNF25" s="178" t="s">
        <v>60</v>
      </c>
      <c r="GNG25" s="178" t="s">
        <v>60</v>
      </c>
      <c r="GNH25" s="178" t="s">
        <v>60</v>
      </c>
      <c r="GNI25" s="178" t="s">
        <v>60</v>
      </c>
      <c r="GNJ25" s="178" t="s">
        <v>60</v>
      </c>
      <c r="GNK25" s="178" t="s">
        <v>60</v>
      </c>
      <c r="GNL25" s="178" t="s">
        <v>60</v>
      </c>
      <c r="GNM25" s="178" t="s">
        <v>60</v>
      </c>
      <c r="GNN25" s="178" t="s">
        <v>60</v>
      </c>
      <c r="GNO25" s="178" t="s">
        <v>60</v>
      </c>
      <c r="GNP25" s="178" t="s">
        <v>60</v>
      </c>
      <c r="GNQ25" s="178" t="s">
        <v>60</v>
      </c>
      <c r="GNR25" s="178" t="s">
        <v>60</v>
      </c>
      <c r="GNS25" s="178" t="s">
        <v>60</v>
      </c>
      <c r="GNT25" s="178" t="s">
        <v>60</v>
      </c>
      <c r="GNU25" s="178" t="s">
        <v>60</v>
      </c>
      <c r="GNV25" s="178" t="s">
        <v>60</v>
      </c>
      <c r="GNW25" s="178" t="s">
        <v>60</v>
      </c>
      <c r="GNX25" s="178" t="s">
        <v>60</v>
      </c>
      <c r="GNY25" s="178" t="s">
        <v>60</v>
      </c>
      <c r="GNZ25" s="178" t="s">
        <v>60</v>
      </c>
      <c r="GOA25" s="178" t="s">
        <v>60</v>
      </c>
      <c r="GOB25" s="178" t="s">
        <v>60</v>
      </c>
      <c r="GOC25" s="178" t="s">
        <v>60</v>
      </c>
      <c r="GOD25" s="178" t="s">
        <v>60</v>
      </c>
      <c r="GOE25" s="178" t="s">
        <v>60</v>
      </c>
      <c r="GOF25" s="178" t="s">
        <v>60</v>
      </c>
      <c r="GOG25" s="178" t="s">
        <v>60</v>
      </c>
      <c r="GOH25" s="178" t="s">
        <v>60</v>
      </c>
      <c r="GOI25" s="178" t="s">
        <v>60</v>
      </c>
      <c r="GOJ25" s="178" t="s">
        <v>60</v>
      </c>
      <c r="GOK25" s="178" t="s">
        <v>60</v>
      </c>
      <c r="GOL25" s="178" t="s">
        <v>60</v>
      </c>
      <c r="GOM25" s="178" t="s">
        <v>60</v>
      </c>
      <c r="GON25" s="178" t="s">
        <v>60</v>
      </c>
      <c r="GOO25" s="178" t="s">
        <v>60</v>
      </c>
      <c r="GOP25" s="178" t="s">
        <v>60</v>
      </c>
      <c r="GOQ25" s="178" t="s">
        <v>60</v>
      </c>
      <c r="GOR25" s="178" t="s">
        <v>60</v>
      </c>
      <c r="GOS25" s="178" t="s">
        <v>60</v>
      </c>
      <c r="GOT25" s="178" t="s">
        <v>60</v>
      </c>
      <c r="GOU25" s="178" t="s">
        <v>60</v>
      </c>
      <c r="GOV25" s="178" t="s">
        <v>60</v>
      </c>
      <c r="GOW25" s="178" t="s">
        <v>60</v>
      </c>
      <c r="GOX25" s="178" t="s">
        <v>60</v>
      </c>
      <c r="GOY25" s="178" t="s">
        <v>60</v>
      </c>
      <c r="GOZ25" s="178" t="s">
        <v>60</v>
      </c>
      <c r="GPA25" s="178" t="s">
        <v>60</v>
      </c>
      <c r="GPB25" s="178" t="s">
        <v>60</v>
      </c>
      <c r="GPC25" s="178" t="s">
        <v>60</v>
      </c>
      <c r="GPD25" s="178" t="s">
        <v>60</v>
      </c>
      <c r="GPE25" s="178" t="s">
        <v>60</v>
      </c>
      <c r="GPF25" s="178" t="s">
        <v>60</v>
      </c>
      <c r="GPG25" s="178" t="s">
        <v>60</v>
      </c>
      <c r="GPH25" s="178" t="s">
        <v>60</v>
      </c>
      <c r="GPI25" s="178" t="s">
        <v>60</v>
      </c>
      <c r="GPJ25" s="178" t="s">
        <v>60</v>
      </c>
      <c r="GPK25" s="178" t="s">
        <v>60</v>
      </c>
      <c r="GPL25" s="178" t="s">
        <v>60</v>
      </c>
      <c r="GPM25" s="178" t="s">
        <v>60</v>
      </c>
      <c r="GPN25" s="178" t="s">
        <v>60</v>
      </c>
      <c r="GPO25" s="178" t="s">
        <v>60</v>
      </c>
      <c r="GPP25" s="178" t="s">
        <v>60</v>
      </c>
      <c r="GPQ25" s="178" t="s">
        <v>60</v>
      </c>
      <c r="GPR25" s="178" t="s">
        <v>60</v>
      </c>
      <c r="GPS25" s="178" t="s">
        <v>60</v>
      </c>
      <c r="GPT25" s="178" t="s">
        <v>60</v>
      </c>
      <c r="GPU25" s="178" t="s">
        <v>60</v>
      </c>
      <c r="GPV25" s="178" t="s">
        <v>60</v>
      </c>
      <c r="GPW25" s="178" t="s">
        <v>60</v>
      </c>
      <c r="GPX25" s="178" t="s">
        <v>60</v>
      </c>
      <c r="GPY25" s="178" t="s">
        <v>60</v>
      </c>
      <c r="GPZ25" s="178" t="s">
        <v>60</v>
      </c>
      <c r="GQA25" s="178" t="s">
        <v>60</v>
      </c>
      <c r="GQB25" s="178" t="s">
        <v>60</v>
      </c>
      <c r="GQC25" s="178" t="s">
        <v>60</v>
      </c>
      <c r="GQD25" s="178" t="s">
        <v>60</v>
      </c>
      <c r="GQE25" s="178" t="s">
        <v>60</v>
      </c>
      <c r="GQF25" s="178" t="s">
        <v>60</v>
      </c>
      <c r="GQG25" s="178" t="s">
        <v>60</v>
      </c>
      <c r="GQH25" s="178" t="s">
        <v>60</v>
      </c>
      <c r="GQI25" s="178" t="s">
        <v>60</v>
      </c>
      <c r="GQJ25" s="178" t="s">
        <v>60</v>
      </c>
      <c r="GQK25" s="178" t="s">
        <v>60</v>
      </c>
      <c r="GQL25" s="178" t="s">
        <v>60</v>
      </c>
      <c r="GQM25" s="178" t="s">
        <v>60</v>
      </c>
      <c r="GQN25" s="178" t="s">
        <v>60</v>
      </c>
      <c r="GQO25" s="178" t="s">
        <v>60</v>
      </c>
      <c r="GQP25" s="178" t="s">
        <v>60</v>
      </c>
      <c r="GQQ25" s="178" t="s">
        <v>60</v>
      </c>
      <c r="GQR25" s="178" t="s">
        <v>60</v>
      </c>
      <c r="GQS25" s="178" t="s">
        <v>60</v>
      </c>
      <c r="GQT25" s="178" t="s">
        <v>60</v>
      </c>
      <c r="GQU25" s="178" t="s">
        <v>60</v>
      </c>
      <c r="GQV25" s="178" t="s">
        <v>60</v>
      </c>
      <c r="GQW25" s="178" t="s">
        <v>60</v>
      </c>
      <c r="GQX25" s="178" t="s">
        <v>60</v>
      </c>
      <c r="GQY25" s="178" t="s">
        <v>60</v>
      </c>
      <c r="GQZ25" s="178" t="s">
        <v>60</v>
      </c>
      <c r="GRA25" s="178" t="s">
        <v>60</v>
      </c>
      <c r="GRB25" s="178" t="s">
        <v>60</v>
      </c>
      <c r="GRC25" s="178" t="s">
        <v>60</v>
      </c>
      <c r="GRD25" s="178" t="s">
        <v>60</v>
      </c>
      <c r="GRE25" s="178" t="s">
        <v>60</v>
      </c>
      <c r="GRF25" s="178" t="s">
        <v>60</v>
      </c>
      <c r="GRG25" s="178" t="s">
        <v>60</v>
      </c>
      <c r="GRH25" s="178" t="s">
        <v>60</v>
      </c>
      <c r="GRI25" s="178" t="s">
        <v>60</v>
      </c>
      <c r="GRJ25" s="178" t="s">
        <v>60</v>
      </c>
      <c r="GRK25" s="178" t="s">
        <v>60</v>
      </c>
      <c r="GRL25" s="178" t="s">
        <v>60</v>
      </c>
      <c r="GRM25" s="178" t="s">
        <v>60</v>
      </c>
      <c r="GRN25" s="178" t="s">
        <v>60</v>
      </c>
      <c r="GRO25" s="178" t="s">
        <v>60</v>
      </c>
      <c r="GRP25" s="178" t="s">
        <v>60</v>
      </c>
      <c r="GRQ25" s="178" t="s">
        <v>60</v>
      </c>
      <c r="GRR25" s="178" t="s">
        <v>60</v>
      </c>
      <c r="GRS25" s="178" t="s">
        <v>60</v>
      </c>
      <c r="GRT25" s="178" t="s">
        <v>60</v>
      </c>
      <c r="GRU25" s="178" t="s">
        <v>60</v>
      </c>
      <c r="GRV25" s="178" t="s">
        <v>60</v>
      </c>
      <c r="GRW25" s="178" t="s">
        <v>60</v>
      </c>
      <c r="GRX25" s="178" t="s">
        <v>60</v>
      </c>
      <c r="GRY25" s="178" t="s">
        <v>60</v>
      </c>
      <c r="GRZ25" s="178" t="s">
        <v>60</v>
      </c>
      <c r="GSA25" s="178" t="s">
        <v>60</v>
      </c>
      <c r="GSB25" s="178" t="s">
        <v>60</v>
      </c>
      <c r="GSC25" s="178" t="s">
        <v>60</v>
      </c>
      <c r="GSD25" s="178" t="s">
        <v>60</v>
      </c>
      <c r="GSE25" s="178" t="s">
        <v>60</v>
      </c>
      <c r="GSF25" s="178" t="s">
        <v>60</v>
      </c>
      <c r="GSG25" s="178" t="s">
        <v>60</v>
      </c>
      <c r="GSH25" s="178" t="s">
        <v>60</v>
      </c>
      <c r="GSI25" s="178" t="s">
        <v>60</v>
      </c>
      <c r="GSJ25" s="178" t="s">
        <v>60</v>
      </c>
      <c r="GSK25" s="178" t="s">
        <v>60</v>
      </c>
      <c r="GSL25" s="178" t="s">
        <v>60</v>
      </c>
      <c r="GSM25" s="178" t="s">
        <v>60</v>
      </c>
      <c r="GSN25" s="178" t="s">
        <v>60</v>
      </c>
      <c r="GSO25" s="178" t="s">
        <v>60</v>
      </c>
      <c r="GSP25" s="178" t="s">
        <v>60</v>
      </c>
      <c r="GSQ25" s="178" t="s">
        <v>60</v>
      </c>
      <c r="GSR25" s="178" t="s">
        <v>60</v>
      </c>
      <c r="GSS25" s="178" t="s">
        <v>60</v>
      </c>
      <c r="GST25" s="178" t="s">
        <v>60</v>
      </c>
      <c r="GSU25" s="178" t="s">
        <v>60</v>
      </c>
      <c r="GSV25" s="178" t="s">
        <v>60</v>
      </c>
      <c r="GSW25" s="178" t="s">
        <v>60</v>
      </c>
      <c r="GSX25" s="178" t="s">
        <v>60</v>
      </c>
      <c r="GSY25" s="178" t="s">
        <v>60</v>
      </c>
      <c r="GSZ25" s="178" t="s">
        <v>60</v>
      </c>
      <c r="GTA25" s="178" t="s">
        <v>60</v>
      </c>
      <c r="GTB25" s="178" t="s">
        <v>60</v>
      </c>
      <c r="GTC25" s="178" t="s">
        <v>60</v>
      </c>
      <c r="GTD25" s="178" t="s">
        <v>60</v>
      </c>
      <c r="GTE25" s="178" t="s">
        <v>60</v>
      </c>
      <c r="GTF25" s="178" t="s">
        <v>60</v>
      </c>
      <c r="GTG25" s="178" t="s">
        <v>60</v>
      </c>
      <c r="GTH25" s="178" t="s">
        <v>60</v>
      </c>
      <c r="GTI25" s="178" t="s">
        <v>60</v>
      </c>
      <c r="GTJ25" s="178" t="s">
        <v>60</v>
      </c>
      <c r="GTK25" s="178" t="s">
        <v>60</v>
      </c>
      <c r="GTL25" s="178" t="s">
        <v>60</v>
      </c>
      <c r="GTM25" s="178" t="s">
        <v>60</v>
      </c>
      <c r="GTN25" s="178" t="s">
        <v>60</v>
      </c>
      <c r="GTO25" s="178" t="s">
        <v>60</v>
      </c>
      <c r="GTP25" s="178" t="s">
        <v>60</v>
      </c>
      <c r="GTQ25" s="178" t="s">
        <v>60</v>
      </c>
      <c r="GTR25" s="178" t="s">
        <v>60</v>
      </c>
      <c r="GTS25" s="178" t="s">
        <v>60</v>
      </c>
      <c r="GTT25" s="178" t="s">
        <v>60</v>
      </c>
      <c r="GTU25" s="178" t="s">
        <v>60</v>
      </c>
      <c r="GTV25" s="178" t="s">
        <v>60</v>
      </c>
      <c r="GTW25" s="178" t="s">
        <v>60</v>
      </c>
      <c r="GTX25" s="178" t="s">
        <v>60</v>
      </c>
      <c r="GTY25" s="178" t="s">
        <v>60</v>
      </c>
      <c r="GTZ25" s="178" t="s">
        <v>60</v>
      </c>
      <c r="GUA25" s="178" t="s">
        <v>60</v>
      </c>
      <c r="GUB25" s="178" t="s">
        <v>60</v>
      </c>
      <c r="GUC25" s="178" t="s">
        <v>60</v>
      </c>
      <c r="GUD25" s="178" t="s">
        <v>60</v>
      </c>
      <c r="GUE25" s="178" t="s">
        <v>60</v>
      </c>
      <c r="GUF25" s="178" t="s">
        <v>60</v>
      </c>
      <c r="GUG25" s="178" t="s">
        <v>60</v>
      </c>
      <c r="GUH25" s="178" t="s">
        <v>60</v>
      </c>
      <c r="GUI25" s="178" t="s">
        <v>60</v>
      </c>
      <c r="GUJ25" s="178" t="s">
        <v>60</v>
      </c>
      <c r="GUK25" s="178" t="s">
        <v>60</v>
      </c>
      <c r="GUL25" s="178" t="s">
        <v>60</v>
      </c>
      <c r="GUM25" s="178" t="s">
        <v>60</v>
      </c>
      <c r="GUN25" s="178" t="s">
        <v>60</v>
      </c>
      <c r="GUO25" s="178" t="s">
        <v>60</v>
      </c>
      <c r="GUP25" s="178" t="s">
        <v>60</v>
      </c>
      <c r="GUQ25" s="178" t="s">
        <v>60</v>
      </c>
      <c r="GUR25" s="178" t="s">
        <v>60</v>
      </c>
      <c r="GUS25" s="178" t="s">
        <v>60</v>
      </c>
      <c r="GUT25" s="178" t="s">
        <v>60</v>
      </c>
      <c r="GUU25" s="178" t="s">
        <v>60</v>
      </c>
      <c r="GUV25" s="178" t="s">
        <v>60</v>
      </c>
      <c r="GUW25" s="178" t="s">
        <v>60</v>
      </c>
      <c r="GUX25" s="178" t="s">
        <v>60</v>
      </c>
      <c r="GUY25" s="178" t="s">
        <v>60</v>
      </c>
      <c r="GUZ25" s="178" t="s">
        <v>60</v>
      </c>
      <c r="GVA25" s="178" t="s">
        <v>60</v>
      </c>
      <c r="GVB25" s="178" t="s">
        <v>60</v>
      </c>
      <c r="GVC25" s="178" t="s">
        <v>60</v>
      </c>
      <c r="GVD25" s="178" t="s">
        <v>60</v>
      </c>
      <c r="GVE25" s="178" t="s">
        <v>60</v>
      </c>
      <c r="GVF25" s="178" t="s">
        <v>60</v>
      </c>
      <c r="GVG25" s="178" t="s">
        <v>60</v>
      </c>
      <c r="GVH25" s="178" t="s">
        <v>60</v>
      </c>
      <c r="GVI25" s="178" t="s">
        <v>60</v>
      </c>
      <c r="GVJ25" s="178" t="s">
        <v>60</v>
      </c>
      <c r="GVK25" s="178" t="s">
        <v>60</v>
      </c>
      <c r="GVL25" s="178" t="s">
        <v>60</v>
      </c>
      <c r="GVM25" s="178" t="s">
        <v>60</v>
      </c>
      <c r="GVN25" s="178" t="s">
        <v>60</v>
      </c>
      <c r="GVO25" s="178" t="s">
        <v>60</v>
      </c>
      <c r="GVP25" s="178" t="s">
        <v>60</v>
      </c>
      <c r="GVQ25" s="178" t="s">
        <v>60</v>
      </c>
      <c r="GVR25" s="178" t="s">
        <v>60</v>
      </c>
      <c r="GVS25" s="178" t="s">
        <v>60</v>
      </c>
      <c r="GVT25" s="178" t="s">
        <v>60</v>
      </c>
      <c r="GVU25" s="178" t="s">
        <v>60</v>
      </c>
      <c r="GVV25" s="178" t="s">
        <v>60</v>
      </c>
      <c r="GVW25" s="178" t="s">
        <v>60</v>
      </c>
      <c r="GVX25" s="178" t="s">
        <v>60</v>
      </c>
      <c r="GVY25" s="178" t="s">
        <v>60</v>
      </c>
      <c r="GVZ25" s="178" t="s">
        <v>60</v>
      </c>
      <c r="GWA25" s="178" t="s">
        <v>60</v>
      </c>
      <c r="GWB25" s="178" t="s">
        <v>60</v>
      </c>
      <c r="GWC25" s="178" t="s">
        <v>60</v>
      </c>
      <c r="GWD25" s="178" t="s">
        <v>60</v>
      </c>
      <c r="GWE25" s="178" t="s">
        <v>60</v>
      </c>
      <c r="GWF25" s="178" t="s">
        <v>60</v>
      </c>
      <c r="GWG25" s="178" t="s">
        <v>60</v>
      </c>
      <c r="GWH25" s="178" t="s">
        <v>60</v>
      </c>
      <c r="GWI25" s="178" t="s">
        <v>60</v>
      </c>
      <c r="GWJ25" s="178" t="s">
        <v>60</v>
      </c>
      <c r="GWK25" s="178" t="s">
        <v>60</v>
      </c>
      <c r="GWL25" s="178" t="s">
        <v>60</v>
      </c>
      <c r="GWM25" s="178" t="s">
        <v>60</v>
      </c>
      <c r="GWN25" s="178" t="s">
        <v>60</v>
      </c>
      <c r="GWO25" s="178" t="s">
        <v>60</v>
      </c>
      <c r="GWP25" s="178" t="s">
        <v>60</v>
      </c>
      <c r="GWQ25" s="178" t="s">
        <v>60</v>
      </c>
      <c r="GWR25" s="178" t="s">
        <v>60</v>
      </c>
      <c r="GWS25" s="178" t="s">
        <v>60</v>
      </c>
      <c r="GWT25" s="178" t="s">
        <v>60</v>
      </c>
      <c r="GWU25" s="178" t="s">
        <v>60</v>
      </c>
      <c r="GWV25" s="178" t="s">
        <v>60</v>
      </c>
      <c r="GWW25" s="178" t="s">
        <v>60</v>
      </c>
      <c r="GWX25" s="178" t="s">
        <v>60</v>
      </c>
      <c r="GWY25" s="178" t="s">
        <v>60</v>
      </c>
      <c r="GWZ25" s="178" t="s">
        <v>60</v>
      </c>
      <c r="GXA25" s="178" t="s">
        <v>60</v>
      </c>
      <c r="GXB25" s="178" t="s">
        <v>60</v>
      </c>
      <c r="GXC25" s="178" t="s">
        <v>60</v>
      </c>
      <c r="GXD25" s="178" t="s">
        <v>60</v>
      </c>
      <c r="GXE25" s="178" t="s">
        <v>60</v>
      </c>
      <c r="GXF25" s="178" t="s">
        <v>60</v>
      </c>
      <c r="GXG25" s="178" t="s">
        <v>60</v>
      </c>
      <c r="GXH25" s="178" t="s">
        <v>60</v>
      </c>
      <c r="GXI25" s="178" t="s">
        <v>60</v>
      </c>
      <c r="GXJ25" s="178" t="s">
        <v>60</v>
      </c>
      <c r="GXK25" s="178" t="s">
        <v>60</v>
      </c>
      <c r="GXL25" s="178" t="s">
        <v>60</v>
      </c>
      <c r="GXM25" s="178" t="s">
        <v>60</v>
      </c>
      <c r="GXN25" s="178" t="s">
        <v>60</v>
      </c>
      <c r="GXO25" s="178" t="s">
        <v>60</v>
      </c>
      <c r="GXP25" s="178" t="s">
        <v>60</v>
      </c>
      <c r="GXQ25" s="178" t="s">
        <v>60</v>
      </c>
      <c r="GXR25" s="178" t="s">
        <v>60</v>
      </c>
      <c r="GXS25" s="178" t="s">
        <v>60</v>
      </c>
      <c r="GXT25" s="178" t="s">
        <v>60</v>
      </c>
      <c r="GXU25" s="178" t="s">
        <v>60</v>
      </c>
      <c r="GXV25" s="178" t="s">
        <v>60</v>
      </c>
      <c r="GXW25" s="178" t="s">
        <v>60</v>
      </c>
      <c r="GXX25" s="178" t="s">
        <v>60</v>
      </c>
      <c r="GXY25" s="178" t="s">
        <v>60</v>
      </c>
      <c r="GXZ25" s="178" t="s">
        <v>60</v>
      </c>
      <c r="GYA25" s="178" t="s">
        <v>60</v>
      </c>
      <c r="GYB25" s="178" t="s">
        <v>60</v>
      </c>
      <c r="GYC25" s="178" t="s">
        <v>60</v>
      </c>
      <c r="GYD25" s="178" t="s">
        <v>60</v>
      </c>
      <c r="GYE25" s="178" t="s">
        <v>60</v>
      </c>
      <c r="GYF25" s="178" t="s">
        <v>60</v>
      </c>
      <c r="GYG25" s="178" t="s">
        <v>60</v>
      </c>
      <c r="GYH25" s="178" t="s">
        <v>60</v>
      </c>
      <c r="GYI25" s="178" t="s">
        <v>60</v>
      </c>
      <c r="GYJ25" s="178" t="s">
        <v>60</v>
      </c>
      <c r="GYK25" s="178" t="s">
        <v>60</v>
      </c>
      <c r="GYL25" s="178" t="s">
        <v>60</v>
      </c>
      <c r="GYM25" s="178" t="s">
        <v>60</v>
      </c>
      <c r="GYN25" s="178" t="s">
        <v>60</v>
      </c>
      <c r="GYO25" s="178" t="s">
        <v>60</v>
      </c>
      <c r="GYP25" s="178" t="s">
        <v>60</v>
      </c>
      <c r="GYQ25" s="178" t="s">
        <v>60</v>
      </c>
      <c r="GYR25" s="178" t="s">
        <v>60</v>
      </c>
      <c r="GYS25" s="178" t="s">
        <v>60</v>
      </c>
      <c r="GYT25" s="178" t="s">
        <v>60</v>
      </c>
      <c r="GYU25" s="178" t="s">
        <v>60</v>
      </c>
      <c r="GYV25" s="178" t="s">
        <v>60</v>
      </c>
      <c r="GYW25" s="178" t="s">
        <v>60</v>
      </c>
      <c r="GYX25" s="178" t="s">
        <v>60</v>
      </c>
      <c r="GYY25" s="178" t="s">
        <v>60</v>
      </c>
      <c r="GYZ25" s="178" t="s">
        <v>60</v>
      </c>
      <c r="GZA25" s="178" t="s">
        <v>60</v>
      </c>
      <c r="GZB25" s="178" t="s">
        <v>60</v>
      </c>
      <c r="GZC25" s="178" t="s">
        <v>60</v>
      </c>
      <c r="GZD25" s="178" t="s">
        <v>60</v>
      </c>
      <c r="GZE25" s="178" t="s">
        <v>60</v>
      </c>
      <c r="GZF25" s="178" t="s">
        <v>60</v>
      </c>
      <c r="GZG25" s="178" t="s">
        <v>60</v>
      </c>
      <c r="GZH25" s="178" t="s">
        <v>60</v>
      </c>
      <c r="GZI25" s="178" t="s">
        <v>60</v>
      </c>
      <c r="GZJ25" s="178" t="s">
        <v>60</v>
      </c>
      <c r="GZK25" s="178" t="s">
        <v>60</v>
      </c>
      <c r="GZL25" s="178" t="s">
        <v>60</v>
      </c>
      <c r="GZM25" s="178" t="s">
        <v>60</v>
      </c>
      <c r="GZN25" s="178" t="s">
        <v>60</v>
      </c>
      <c r="GZO25" s="178" t="s">
        <v>60</v>
      </c>
      <c r="GZP25" s="178" t="s">
        <v>60</v>
      </c>
      <c r="GZQ25" s="178" t="s">
        <v>60</v>
      </c>
      <c r="GZR25" s="178" t="s">
        <v>60</v>
      </c>
      <c r="GZS25" s="178" t="s">
        <v>60</v>
      </c>
      <c r="GZT25" s="178" t="s">
        <v>60</v>
      </c>
      <c r="GZU25" s="178" t="s">
        <v>60</v>
      </c>
      <c r="GZV25" s="178" t="s">
        <v>60</v>
      </c>
      <c r="GZW25" s="178" t="s">
        <v>60</v>
      </c>
      <c r="GZX25" s="178" t="s">
        <v>60</v>
      </c>
      <c r="GZY25" s="178" t="s">
        <v>60</v>
      </c>
      <c r="GZZ25" s="178" t="s">
        <v>60</v>
      </c>
      <c r="HAA25" s="178" t="s">
        <v>60</v>
      </c>
      <c r="HAB25" s="178" t="s">
        <v>60</v>
      </c>
      <c r="HAC25" s="178" t="s">
        <v>60</v>
      </c>
      <c r="HAD25" s="178" t="s">
        <v>60</v>
      </c>
      <c r="HAE25" s="178" t="s">
        <v>60</v>
      </c>
      <c r="HAF25" s="178" t="s">
        <v>60</v>
      </c>
      <c r="HAG25" s="178" t="s">
        <v>60</v>
      </c>
      <c r="HAH25" s="178" t="s">
        <v>60</v>
      </c>
      <c r="HAI25" s="178" t="s">
        <v>60</v>
      </c>
      <c r="HAJ25" s="178" t="s">
        <v>60</v>
      </c>
      <c r="HAK25" s="178" t="s">
        <v>60</v>
      </c>
      <c r="HAL25" s="178" t="s">
        <v>60</v>
      </c>
      <c r="HAM25" s="178" t="s">
        <v>60</v>
      </c>
      <c r="HAN25" s="178" t="s">
        <v>60</v>
      </c>
      <c r="HAO25" s="178" t="s">
        <v>60</v>
      </c>
      <c r="HAP25" s="178" t="s">
        <v>60</v>
      </c>
      <c r="HAQ25" s="178" t="s">
        <v>60</v>
      </c>
      <c r="HAR25" s="178" t="s">
        <v>60</v>
      </c>
      <c r="HAS25" s="178" t="s">
        <v>60</v>
      </c>
      <c r="HAT25" s="178" t="s">
        <v>60</v>
      </c>
      <c r="HAU25" s="178" t="s">
        <v>60</v>
      </c>
      <c r="HAV25" s="178" t="s">
        <v>60</v>
      </c>
      <c r="HAW25" s="178" t="s">
        <v>60</v>
      </c>
      <c r="HAX25" s="178" t="s">
        <v>60</v>
      </c>
      <c r="HAY25" s="178" t="s">
        <v>60</v>
      </c>
      <c r="HAZ25" s="178" t="s">
        <v>60</v>
      </c>
      <c r="HBA25" s="178" t="s">
        <v>60</v>
      </c>
      <c r="HBB25" s="178" t="s">
        <v>60</v>
      </c>
      <c r="HBC25" s="178" t="s">
        <v>60</v>
      </c>
      <c r="HBD25" s="178" t="s">
        <v>60</v>
      </c>
      <c r="HBE25" s="178" t="s">
        <v>60</v>
      </c>
      <c r="HBF25" s="178" t="s">
        <v>60</v>
      </c>
      <c r="HBG25" s="178" t="s">
        <v>60</v>
      </c>
      <c r="HBH25" s="178" t="s">
        <v>60</v>
      </c>
      <c r="HBI25" s="178" t="s">
        <v>60</v>
      </c>
      <c r="HBJ25" s="178" t="s">
        <v>60</v>
      </c>
      <c r="HBK25" s="178" t="s">
        <v>60</v>
      </c>
      <c r="HBL25" s="178" t="s">
        <v>60</v>
      </c>
      <c r="HBM25" s="178" t="s">
        <v>60</v>
      </c>
      <c r="HBN25" s="178" t="s">
        <v>60</v>
      </c>
      <c r="HBO25" s="178" t="s">
        <v>60</v>
      </c>
      <c r="HBP25" s="178" t="s">
        <v>60</v>
      </c>
      <c r="HBQ25" s="178" t="s">
        <v>60</v>
      </c>
      <c r="HBR25" s="178" t="s">
        <v>60</v>
      </c>
      <c r="HBS25" s="178" t="s">
        <v>60</v>
      </c>
      <c r="HBT25" s="178" t="s">
        <v>60</v>
      </c>
      <c r="HBU25" s="178" t="s">
        <v>60</v>
      </c>
      <c r="HBV25" s="178" t="s">
        <v>60</v>
      </c>
      <c r="HBW25" s="178" t="s">
        <v>60</v>
      </c>
      <c r="HBX25" s="178" t="s">
        <v>60</v>
      </c>
      <c r="HBY25" s="178" t="s">
        <v>60</v>
      </c>
      <c r="HBZ25" s="178" t="s">
        <v>60</v>
      </c>
      <c r="HCA25" s="178" t="s">
        <v>60</v>
      </c>
      <c r="HCB25" s="178" t="s">
        <v>60</v>
      </c>
      <c r="HCC25" s="178" t="s">
        <v>60</v>
      </c>
      <c r="HCD25" s="178" t="s">
        <v>60</v>
      </c>
      <c r="HCE25" s="178" t="s">
        <v>60</v>
      </c>
      <c r="HCF25" s="178" t="s">
        <v>60</v>
      </c>
      <c r="HCG25" s="178" t="s">
        <v>60</v>
      </c>
      <c r="HCH25" s="178" t="s">
        <v>60</v>
      </c>
      <c r="HCI25" s="178" t="s">
        <v>60</v>
      </c>
      <c r="HCJ25" s="178" t="s">
        <v>60</v>
      </c>
      <c r="HCK25" s="178" t="s">
        <v>60</v>
      </c>
      <c r="HCL25" s="178" t="s">
        <v>60</v>
      </c>
      <c r="HCM25" s="178" t="s">
        <v>60</v>
      </c>
      <c r="HCN25" s="178" t="s">
        <v>60</v>
      </c>
      <c r="HCO25" s="178" t="s">
        <v>60</v>
      </c>
      <c r="HCP25" s="178" t="s">
        <v>60</v>
      </c>
      <c r="HCQ25" s="178" t="s">
        <v>60</v>
      </c>
      <c r="HCR25" s="178" t="s">
        <v>60</v>
      </c>
      <c r="HCS25" s="178" t="s">
        <v>60</v>
      </c>
      <c r="HCT25" s="178" t="s">
        <v>60</v>
      </c>
      <c r="HCU25" s="178" t="s">
        <v>60</v>
      </c>
      <c r="HCV25" s="178" t="s">
        <v>60</v>
      </c>
      <c r="HCW25" s="178" t="s">
        <v>60</v>
      </c>
      <c r="HCX25" s="178" t="s">
        <v>60</v>
      </c>
      <c r="HCY25" s="178" t="s">
        <v>60</v>
      </c>
      <c r="HCZ25" s="178" t="s">
        <v>60</v>
      </c>
      <c r="HDA25" s="178" t="s">
        <v>60</v>
      </c>
      <c r="HDB25" s="178" t="s">
        <v>60</v>
      </c>
      <c r="HDC25" s="178" t="s">
        <v>60</v>
      </c>
      <c r="HDD25" s="178" t="s">
        <v>60</v>
      </c>
      <c r="HDE25" s="178" t="s">
        <v>60</v>
      </c>
      <c r="HDF25" s="178" t="s">
        <v>60</v>
      </c>
      <c r="HDG25" s="178" t="s">
        <v>60</v>
      </c>
      <c r="HDH25" s="178" t="s">
        <v>60</v>
      </c>
      <c r="HDI25" s="178" t="s">
        <v>60</v>
      </c>
      <c r="HDJ25" s="178" t="s">
        <v>60</v>
      </c>
      <c r="HDK25" s="178" t="s">
        <v>60</v>
      </c>
      <c r="HDL25" s="178" t="s">
        <v>60</v>
      </c>
      <c r="HDM25" s="178" t="s">
        <v>60</v>
      </c>
      <c r="HDN25" s="178" t="s">
        <v>60</v>
      </c>
      <c r="HDO25" s="178" t="s">
        <v>60</v>
      </c>
      <c r="HDP25" s="178" t="s">
        <v>60</v>
      </c>
      <c r="HDQ25" s="178" t="s">
        <v>60</v>
      </c>
      <c r="HDR25" s="178" t="s">
        <v>60</v>
      </c>
      <c r="HDS25" s="178" t="s">
        <v>60</v>
      </c>
      <c r="HDT25" s="178" t="s">
        <v>60</v>
      </c>
      <c r="HDU25" s="178" t="s">
        <v>60</v>
      </c>
      <c r="HDV25" s="178" t="s">
        <v>60</v>
      </c>
      <c r="HDW25" s="178" t="s">
        <v>60</v>
      </c>
      <c r="HDX25" s="178" t="s">
        <v>60</v>
      </c>
      <c r="HDY25" s="178" t="s">
        <v>60</v>
      </c>
      <c r="HDZ25" s="178" t="s">
        <v>60</v>
      </c>
      <c r="HEA25" s="178" t="s">
        <v>60</v>
      </c>
      <c r="HEB25" s="178" t="s">
        <v>60</v>
      </c>
      <c r="HEC25" s="178" t="s">
        <v>60</v>
      </c>
      <c r="HED25" s="178" t="s">
        <v>60</v>
      </c>
      <c r="HEE25" s="178" t="s">
        <v>60</v>
      </c>
      <c r="HEF25" s="178" t="s">
        <v>60</v>
      </c>
      <c r="HEG25" s="178" t="s">
        <v>60</v>
      </c>
      <c r="HEH25" s="178" t="s">
        <v>60</v>
      </c>
      <c r="HEI25" s="178" t="s">
        <v>60</v>
      </c>
      <c r="HEJ25" s="178" t="s">
        <v>60</v>
      </c>
      <c r="HEK25" s="178" t="s">
        <v>60</v>
      </c>
      <c r="HEL25" s="178" t="s">
        <v>60</v>
      </c>
      <c r="HEM25" s="178" t="s">
        <v>60</v>
      </c>
      <c r="HEN25" s="178" t="s">
        <v>60</v>
      </c>
      <c r="HEO25" s="178" t="s">
        <v>60</v>
      </c>
      <c r="HEP25" s="178" t="s">
        <v>60</v>
      </c>
      <c r="HEQ25" s="178" t="s">
        <v>60</v>
      </c>
      <c r="HER25" s="178" t="s">
        <v>60</v>
      </c>
      <c r="HES25" s="178" t="s">
        <v>60</v>
      </c>
      <c r="HET25" s="178" t="s">
        <v>60</v>
      </c>
      <c r="HEU25" s="178" t="s">
        <v>60</v>
      </c>
      <c r="HEV25" s="178" t="s">
        <v>60</v>
      </c>
      <c r="HEW25" s="178" t="s">
        <v>60</v>
      </c>
      <c r="HEX25" s="178" t="s">
        <v>60</v>
      </c>
      <c r="HEY25" s="178" t="s">
        <v>60</v>
      </c>
      <c r="HEZ25" s="178" t="s">
        <v>60</v>
      </c>
      <c r="HFA25" s="178" t="s">
        <v>60</v>
      </c>
      <c r="HFB25" s="178" t="s">
        <v>60</v>
      </c>
      <c r="HFC25" s="178" t="s">
        <v>60</v>
      </c>
      <c r="HFD25" s="178" t="s">
        <v>60</v>
      </c>
      <c r="HFE25" s="178" t="s">
        <v>60</v>
      </c>
      <c r="HFF25" s="178" t="s">
        <v>60</v>
      </c>
      <c r="HFG25" s="178" t="s">
        <v>60</v>
      </c>
      <c r="HFH25" s="178" t="s">
        <v>60</v>
      </c>
      <c r="HFI25" s="178" t="s">
        <v>60</v>
      </c>
      <c r="HFJ25" s="178" t="s">
        <v>60</v>
      </c>
      <c r="HFK25" s="178" t="s">
        <v>60</v>
      </c>
      <c r="HFL25" s="178" t="s">
        <v>60</v>
      </c>
      <c r="HFM25" s="178" t="s">
        <v>60</v>
      </c>
      <c r="HFN25" s="178" t="s">
        <v>60</v>
      </c>
      <c r="HFO25" s="178" t="s">
        <v>60</v>
      </c>
      <c r="HFP25" s="178" t="s">
        <v>60</v>
      </c>
      <c r="HFQ25" s="178" t="s">
        <v>60</v>
      </c>
      <c r="HFR25" s="178" t="s">
        <v>60</v>
      </c>
      <c r="HFS25" s="178" t="s">
        <v>60</v>
      </c>
      <c r="HFT25" s="178" t="s">
        <v>60</v>
      </c>
      <c r="HFU25" s="178" t="s">
        <v>60</v>
      </c>
      <c r="HFV25" s="178" t="s">
        <v>60</v>
      </c>
      <c r="HFW25" s="178" t="s">
        <v>60</v>
      </c>
      <c r="HFX25" s="178" t="s">
        <v>60</v>
      </c>
      <c r="HFY25" s="178" t="s">
        <v>60</v>
      </c>
      <c r="HFZ25" s="178" t="s">
        <v>60</v>
      </c>
      <c r="HGA25" s="178" t="s">
        <v>60</v>
      </c>
      <c r="HGB25" s="178" t="s">
        <v>60</v>
      </c>
      <c r="HGC25" s="178" t="s">
        <v>60</v>
      </c>
      <c r="HGD25" s="178" t="s">
        <v>60</v>
      </c>
      <c r="HGE25" s="178" t="s">
        <v>60</v>
      </c>
      <c r="HGF25" s="178" t="s">
        <v>60</v>
      </c>
      <c r="HGG25" s="178" t="s">
        <v>60</v>
      </c>
      <c r="HGH25" s="178" t="s">
        <v>60</v>
      </c>
      <c r="HGI25" s="178" t="s">
        <v>60</v>
      </c>
      <c r="HGJ25" s="178" t="s">
        <v>60</v>
      </c>
      <c r="HGK25" s="178" t="s">
        <v>60</v>
      </c>
      <c r="HGL25" s="178" t="s">
        <v>60</v>
      </c>
      <c r="HGM25" s="178" t="s">
        <v>60</v>
      </c>
      <c r="HGN25" s="178" t="s">
        <v>60</v>
      </c>
      <c r="HGO25" s="178" t="s">
        <v>60</v>
      </c>
      <c r="HGP25" s="178" t="s">
        <v>60</v>
      </c>
      <c r="HGQ25" s="178" t="s">
        <v>60</v>
      </c>
      <c r="HGR25" s="178" t="s">
        <v>60</v>
      </c>
      <c r="HGS25" s="178" t="s">
        <v>60</v>
      </c>
      <c r="HGT25" s="178" t="s">
        <v>60</v>
      </c>
      <c r="HGU25" s="178" t="s">
        <v>60</v>
      </c>
      <c r="HGV25" s="178" t="s">
        <v>60</v>
      </c>
      <c r="HGW25" s="178" t="s">
        <v>60</v>
      </c>
      <c r="HGX25" s="178" t="s">
        <v>60</v>
      </c>
      <c r="HGY25" s="178" t="s">
        <v>60</v>
      </c>
      <c r="HGZ25" s="178" t="s">
        <v>60</v>
      </c>
      <c r="HHA25" s="178" t="s">
        <v>60</v>
      </c>
      <c r="HHB25" s="178" t="s">
        <v>60</v>
      </c>
      <c r="HHC25" s="178" t="s">
        <v>60</v>
      </c>
      <c r="HHD25" s="178" t="s">
        <v>60</v>
      </c>
      <c r="HHE25" s="178" t="s">
        <v>60</v>
      </c>
      <c r="HHF25" s="178" t="s">
        <v>60</v>
      </c>
      <c r="HHG25" s="178" t="s">
        <v>60</v>
      </c>
      <c r="HHH25" s="178" t="s">
        <v>60</v>
      </c>
      <c r="HHI25" s="178" t="s">
        <v>60</v>
      </c>
      <c r="HHJ25" s="178" t="s">
        <v>60</v>
      </c>
      <c r="HHK25" s="178" t="s">
        <v>60</v>
      </c>
      <c r="HHL25" s="178" t="s">
        <v>60</v>
      </c>
      <c r="HHM25" s="178" t="s">
        <v>60</v>
      </c>
      <c r="HHN25" s="178" t="s">
        <v>60</v>
      </c>
      <c r="HHO25" s="178" t="s">
        <v>60</v>
      </c>
      <c r="HHP25" s="178" t="s">
        <v>60</v>
      </c>
      <c r="HHQ25" s="178" t="s">
        <v>60</v>
      </c>
      <c r="HHR25" s="178" t="s">
        <v>60</v>
      </c>
      <c r="HHS25" s="178" t="s">
        <v>60</v>
      </c>
      <c r="HHT25" s="178" t="s">
        <v>60</v>
      </c>
      <c r="HHU25" s="178" t="s">
        <v>60</v>
      </c>
      <c r="HHV25" s="178" t="s">
        <v>60</v>
      </c>
      <c r="HHW25" s="178" t="s">
        <v>60</v>
      </c>
      <c r="HHX25" s="178" t="s">
        <v>60</v>
      </c>
      <c r="HHY25" s="178" t="s">
        <v>60</v>
      </c>
      <c r="HHZ25" s="178" t="s">
        <v>60</v>
      </c>
      <c r="HIA25" s="178" t="s">
        <v>60</v>
      </c>
      <c r="HIB25" s="178" t="s">
        <v>60</v>
      </c>
      <c r="HIC25" s="178" t="s">
        <v>60</v>
      </c>
      <c r="HID25" s="178" t="s">
        <v>60</v>
      </c>
      <c r="HIE25" s="178" t="s">
        <v>60</v>
      </c>
      <c r="HIF25" s="178" t="s">
        <v>60</v>
      </c>
      <c r="HIG25" s="178" t="s">
        <v>60</v>
      </c>
      <c r="HIH25" s="178" t="s">
        <v>60</v>
      </c>
      <c r="HII25" s="178" t="s">
        <v>60</v>
      </c>
      <c r="HIJ25" s="178" t="s">
        <v>60</v>
      </c>
      <c r="HIK25" s="178" t="s">
        <v>60</v>
      </c>
      <c r="HIL25" s="178" t="s">
        <v>60</v>
      </c>
      <c r="HIM25" s="178" t="s">
        <v>60</v>
      </c>
      <c r="HIN25" s="178" t="s">
        <v>60</v>
      </c>
      <c r="HIO25" s="178" t="s">
        <v>60</v>
      </c>
      <c r="HIP25" s="178" t="s">
        <v>60</v>
      </c>
      <c r="HIQ25" s="178" t="s">
        <v>60</v>
      </c>
      <c r="HIR25" s="178" t="s">
        <v>60</v>
      </c>
      <c r="HIS25" s="178" t="s">
        <v>60</v>
      </c>
      <c r="HIT25" s="178" t="s">
        <v>60</v>
      </c>
      <c r="HIU25" s="178" t="s">
        <v>60</v>
      </c>
      <c r="HIV25" s="178" t="s">
        <v>60</v>
      </c>
      <c r="HIW25" s="178" t="s">
        <v>60</v>
      </c>
      <c r="HIX25" s="178" t="s">
        <v>60</v>
      </c>
      <c r="HIY25" s="178" t="s">
        <v>60</v>
      </c>
      <c r="HIZ25" s="178" t="s">
        <v>60</v>
      </c>
      <c r="HJA25" s="178" t="s">
        <v>60</v>
      </c>
      <c r="HJB25" s="178" t="s">
        <v>60</v>
      </c>
      <c r="HJC25" s="178" t="s">
        <v>60</v>
      </c>
      <c r="HJD25" s="178" t="s">
        <v>60</v>
      </c>
      <c r="HJE25" s="178" t="s">
        <v>60</v>
      </c>
      <c r="HJF25" s="178" t="s">
        <v>60</v>
      </c>
      <c r="HJG25" s="178" t="s">
        <v>60</v>
      </c>
      <c r="HJH25" s="178" t="s">
        <v>60</v>
      </c>
      <c r="HJI25" s="178" t="s">
        <v>60</v>
      </c>
      <c r="HJJ25" s="178" t="s">
        <v>60</v>
      </c>
      <c r="HJK25" s="178" t="s">
        <v>60</v>
      </c>
      <c r="HJL25" s="178" t="s">
        <v>60</v>
      </c>
      <c r="HJM25" s="178" t="s">
        <v>60</v>
      </c>
      <c r="HJN25" s="178" t="s">
        <v>60</v>
      </c>
      <c r="HJO25" s="178" t="s">
        <v>60</v>
      </c>
      <c r="HJP25" s="178" t="s">
        <v>60</v>
      </c>
      <c r="HJQ25" s="178" t="s">
        <v>60</v>
      </c>
      <c r="HJR25" s="178" t="s">
        <v>60</v>
      </c>
      <c r="HJS25" s="178" t="s">
        <v>60</v>
      </c>
      <c r="HJT25" s="178" t="s">
        <v>60</v>
      </c>
      <c r="HJU25" s="178" t="s">
        <v>60</v>
      </c>
      <c r="HJV25" s="178" t="s">
        <v>60</v>
      </c>
      <c r="HJW25" s="178" t="s">
        <v>60</v>
      </c>
      <c r="HJX25" s="178" t="s">
        <v>60</v>
      </c>
      <c r="HJY25" s="178" t="s">
        <v>60</v>
      </c>
      <c r="HJZ25" s="178" t="s">
        <v>60</v>
      </c>
      <c r="HKA25" s="178" t="s">
        <v>60</v>
      </c>
      <c r="HKB25" s="178" t="s">
        <v>60</v>
      </c>
      <c r="HKC25" s="178" t="s">
        <v>60</v>
      </c>
      <c r="HKD25" s="178" t="s">
        <v>60</v>
      </c>
      <c r="HKE25" s="178" t="s">
        <v>60</v>
      </c>
      <c r="HKF25" s="178" t="s">
        <v>60</v>
      </c>
      <c r="HKG25" s="178" t="s">
        <v>60</v>
      </c>
      <c r="HKH25" s="178" t="s">
        <v>60</v>
      </c>
      <c r="HKI25" s="178" t="s">
        <v>60</v>
      </c>
      <c r="HKJ25" s="178" t="s">
        <v>60</v>
      </c>
      <c r="HKK25" s="178" t="s">
        <v>60</v>
      </c>
      <c r="HKL25" s="178" t="s">
        <v>60</v>
      </c>
      <c r="HKM25" s="178" t="s">
        <v>60</v>
      </c>
      <c r="HKN25" s="178" t="s">
        <v>60</v>
      </c>
      <c r="HKO25" s="178" t="s">
        <v>60</v>
      </c>
      <c r="HKP25" s="178" t="s">
        <v>60</v>
      </c>
      <c r="HKQ25" s="178" t="s">
        <v>60</v>
      </c>
      <c r="HKR25" s="178" t="s">
        <v>60</v>
      </c>
      <c r="HKS25" s="178" t="s">
        <v>60</v>
      </c>
      <c r="HKT25" s="178" t="s">
        <v>60</v>
      </c>
      <c r="HKU25" s="178" t="s">
        <v>60</v>
      </c>
      <c r="HKV25" s="178" t="s">
        <v>60</v>
      </c>
      <c r="HKW25" s="178" t="s">
        <v>60</v>
      </c>
      <c r="HKX25" s="178" t="s">
        <v>60</v>
      </c>
      <c r="HKY25" s="178" t="s">
        <v>60</v>
      </c>
      <c r="HKZ25" s="178" t="s">
        <v>60</v>
      </c>
      <c r="HLA25" s="178" t="s">
        <v>60</v>
      </c>
      <c r="HLB25" s="178" t="s">
        <v>60</v>
      </c>
      <c r="HLC25" s="178" t="s">
        <v>60</v>
      </c>
      <c r="HLD25" s="178" t="s">
        <v>60</v>
      </c>
      <c r="HLE25" s="178" t="s">
        <v>60</v>
      </c>
      <c r="HLF25" s="178" t="s">
        <v>60</v>
      </c>
      <c r="HLG25" s="178" t="s">
        <v>60</v>
      </c>
      <c r="HLH25" s="178" t="s">
        <v>60</v>
      </c>
      <c r="HLI25" s="178" t="s">
        <v>60</v>
      </c>
      <c r="HLJ25" s="178" t="s">
        <v>60</v>
      </c>
      <c r="HLK25" s="178" t="s">
        <v>60</v>
      </c>
      <c r="HLL25" s="178" t="s">
        <v>60</v>
      </c>
      <c r="HLM25" s="178" t="s">
        <v>60</v>
      </c>
      <c r="HLN25" s="178" t="s">
        <v>60</v>
      </c>
      <c r="HLO25" s="178" t="s">
        <v>60</v>
      </c>
      <c r="HLP25" s="178" t="s">
        <v>60</v>
      </c>
      <c r="HLQ25" s="178" t="s">
        <v>60</v>
      </c>
      <c r="HLR25" s="178" t="s">
        <v>60</v>
      </c>
      <c r="HLS25" s="178" t="s">
        <v>60</v>
      </c>
      <c r="HLT25" s="178" t="s">
        <v>60</v>
      </c>
      <c r="HLU25" s="178" t="s">
        <v>60</v>
      </c>
      <c r="HLV25" s="178" t="s">
        <v>60</v>
      </c>
      <c r="HLW25" s="178" t="s">
        <v>60</v>
      </c>
      <c r="HLX25" s="178" t="s">
        <v>60</v>
      </c>
      <c r="HLY25" s="178" t="s">
        <v>60</v>
      </c>
      <c r="HLZ25" s="178" t="s">
        <v>60</v>
      </c>
      <c r="HMA25" s="178" t="s">
        <v>60</v>
      </c>
      <c r="HMB25" s="178" t="s">
        <v>60</v>
      </c>
      <c r="HMC25" s="178" t="s">
        <v>60</v>
      </c>
      <c r="HMD25" s="178" t="s">
        <v>60</v>
      </c>
      <c r="HME25" s="178" t="s">
        <v>60</v>
      </c>
      <c r="HMF25" s="178" t="s">
        <v>60</v>
      </c>
      <c r="HMG25" s="178" t="s">
        <v>60</v>
      </c>
      <c r="HMH25" s="178" t="s">
        <v>60</v>
      </c>
      <c r="HMI25" s="178" t="s">
        <v>60</v>
      </c>
      <c r="HMJ25" s="178" t="s">
        <v>60</v>
      </c>
      <c r="HMK25" s="178" t="s">
        <v>60</v>
      </c>
      <c r="HML25" s="178" t="s">
        <v>60</v>
      </c>
      <c r="HMM25" s="178" t="s">
        <v>60</v>
      </c>
      <c r="HMN25" s="178" t="s">
        <v>60</v>
      </c>
      <c r="HMO25" s="178" t="s">
        <v>60</v>
      </c>
      <c r="HMP25" s="178" t="s">
        <v>60</v>
      </c>
      <c r="HMQ25" s="178" t="s">
        <v>60</v>
      </c>
      <c r="HMR25" s="178" t="s">
        <v>60</v>
      </c>
      <c r="HMS25" s="178" t="s">
        <v>60</v>
      </c>
      <c r="HMT25" s="178" t="s">
        <v>60</v>
      </c>
      <c r="HMU25" s="178" t="s">
        <v>60</v>
      </c>
      <c r="HMV25" s="178" t="s">
        <v>60</v>
      </c>
      <c r="HMW25" s="178" t="s">
        <v>60</v>
      </c>
      <c r="HMX25" s="178" t="s">
        <v>60</v>
      </c>
      <c r="HMY25" s="178" t="s">
        <v>60</v>
      </c>
      <c r="HMZ25" s="178" t="s">
        <v>60</v>
      </c>
      <c r="HNA25" s="178" t="s">
        <v>60</v>
      </c>
      <c r="HNB25" s="178" t="s">
        <v>60</v>
      </c>
      <c r="HNC25" s="178" t="s">
        <v>60</v>
      </c>
      <c r="HND25" s="178" t="s">
        <v>60</v>
      </c>
      <c r="HNE25" s="178" t="s">
        <v>60</v>
      </c>
      <c r="HNF25" s="178" t="s">
        <v>60</v>
      </c>
      <c r="HNG25" s="178" t="s">
        <v>60</v>
      </c>
      <c r="HNH25" s="178" t="s">
        <v>60</v>
      </c>
      <c r="HNI25" s="178" t="s">
        <v>60</v>
      </c>
      <c r="HNJ25" s="178" t="s">
        <v>60</v>
      </c>
      <c r="HNK25" s="178" t="s">
        <v>60</v>
      </c>
      <c r="HNL25" s="178" t="s">
        <v>60</v>
      </c>
      <c r="HNM25" s="178" t="s">
        <v>60</v>
      </c>
      <c r="HNN25" s="178" t="s">
        <v>60</v>
      </c>
      <c r="HNO25" s="178" t="s">
        <v>60</v>
      </c>
      <c r="HNP25" s="178" t="s">
        <v>60</v>
      </c>
      <c r="HNQ25" s="178" t="s">
        <v>60</v>
      </c>
      <c r="HNR25" s="178" t="s">
        <v>60</v>
      </c>
      <c r="HNS25" s="178" t="s">
        <v>60</v>
      </c>
      <c r="HNT25" s="178" t="s">
        <v>60</v>
      </c>
      <c r="HNU25" s="178" t="s">
        <v>60</v>
      </c>
      <c r="HNV25" s="178" t="s">
        <v>60</v>
      </c>
      <c r="HNW25" s="178" t="s">
        <v>60</v>
      </c>
      <c r="HNX25" s="178" t="s">
        <v>60</v>
      </c>
      <c r="HNY25" s="178" t="s">
        <v>60</v>
      </c>
      <c r="HNZ25" s="178" t="s">
        <v>60</v>
      </c>
      <c r="HOA25" s="178" t="s">
        <v>60</v>
      </c>
      <c r="HOB25" s="178" t="s">
        <v>60</v>
      </c>
      <c r="HOC25" s="178" t="s">
        <v>60</v>
      </c>
      <c r="HOD25" s="178" t="s">
        <v>60</v>
      </c>
      <c r="HOE25" s="178" t="s">
        <v>60</v>
      </c>
      <c r="HOF25" s="178" t="s">
        <v>60</v>
      </c>
      <c r="HOG25" s="178" t="s">
        <v>60</v>
      </c>
      <c r="HOH25" s="178" t="s">
        <v>60</v>
      </c>
      <c r="HOI25" s="178" t="s">
        <v>60</v>
      </c>
      <c r="HOJ25" s="178" t="s">
        <v>60</v>
      </c>
      <c r="HOK25" s="178" t="s">
        <v>60</v>
      </c>
      <c r="HOL25" s="178" t="s">
        <v>60</v>
      </c>
      <c r="HOM25" s="178" t="s">
        <v>60</v>
      </c>
      <c r="HON25" s="178" t="s">
        <v>60</v>
      </c>
      <c r="HOO25" s="178" t="s">
        <v>60</v>
      </c>
      <c r="HOP25" s="178" t="s">
        <v>60</v>
      </c>
      <c r="HOQ25" s="178" t="s">
        <v>60</v>
      </c>
      <c r="HOR25" s="178" t="s">
        <v>60</v>
      </c>
      <c r="HOS25" s="178" t="s">
        <v>60</v>
      </c>
      <c r="HOT25" s="178" t="s">
        <v>60</v>
      </c>
      <c r="HOU25" s="178" t="s">
        <v>60</v>
      </c>
      <c r="HOV25" s="178" t="s">
        <v>60</v>
      </c>
      <c r="HOW25" s="178" t="s">
        <v>60</v>
      </c>
      <c r="HOX25" s="178" t="s">
        <v>60</v>
      </c>
      <c r="HOY25" s="178" t="s">
        <v>60</v>
      </c>
      <c r="HOZ25" s="178" t="s">
        <v>60</v>
      </c>
      <c r="HPA25" s="178" t="s">
        <v>60</v>
      </c>
      <c r="HPB25" s="178" t="s">
        <v>60</v>
      </c>
      <c r="HPC25" s="178" t="s">
        <v>60</v>
      </c>
      <c r="HPD25" s="178" t="s">
        <v>60</v>
      </c>
      <c r="HPE25" s="178" t="s">
        <v>60</v>
      </c>
      <c r="HPF25" s="178" t="s">
        <v>60</v>
      </c>
      <c r="HPG25" s="178" t="s">
        <v>60</v>
      </c>
      <c r="HPH25" s="178" t="s">
        <v>60</v>
      </c>
      <c r="HPI25" s="178" t="s">
        <v>60</v>
      </c>
      <c r="HPJ25" s="178" t="s">
        <v>60</v>
      </c>
      <c r="HPK25" s="178" t="s">
        <v>60</v>
      </c>
      <c r="HPL25" s="178" t="s">
        <v>60</v>
      </c>
      <c r="HPM25" s="178" t="s">
        <v>60</v>
      </c>
      <c r="HPN25" s="178" t="s">
        <v>60</v>
      </c>
      <c r="HPO25" s="178" t="s">
        <v>60</v>
      </c>
      <c r="HPP25" s="178" t="s">
        <v>60</v>
      </c>
      <c r="HPQ25" s="178" t="s">
        <v>60</v>
      </c>
      <c r="HPR25" s="178" t="s">
        <v>60</v>
      </c>
      <c r="HPS25" s="178" t="s">
        <v>60</v>
      </c>
      <c r="HPT25" s="178" t="s">
        <v>60</v>
      </c>
      <c r="HPU25" s="178" t="s">
        <v>60</v>
      </c>
      <c r="HPV25" s="178" t="s">
        <v>60</v>
      </c>
      <c r="HPW25" s="178" t="s">
        <v>60</v>
      </c>
      <c r="HPX25" s="178" t="s">
        <v>60</v>
      </c>
      <c r="HPY25" s="178" t="s">
        <v>60</v>
      </c>
      <c r="HPZ25" s="178" t="s">
        <v>60</v>
      </c>
      <c r="HQA25" s="178" t="s">
        <v>60</v>
      </c>
      <c r="HQB25" s="178" t="s">
        <v>60</v>
      </c>
      <c r="HQC25" s="178" t="s">
        <v>60</v>
      </c>
      <c r="HQD25" s="178" t="s">
        <v>60</v>
      </c>
      <c r="HQE25" s="178" t="s">
        <v>60</v>
      </c>
      <c r="HQF25" s="178" t="s">
        <v>60</v>
      </c>
      <c r="HQG25" s="178" t="s">
        <v>60</v>
      </c>
      <c r="HQH25" s="178" t="s">
        <v>60</v>
      </c>
      <c r="HQI25" s="178" t="s">
        <v>60</v>
      </c>
      <c r="HQJ25" s="178" t="s">
        <v>60</v>
      </c>
      <c r="HQK25" s="178" t="s">
        <v>60</v>
      </c>
      <c r="HQL25" s="178" t="s">
        <v>60</v>
      </c>
      <c r="HQM25" s="178" t="s">
        <v>60</v>
      </c>
      <c r="HQN25" s="178" t="s">
        <v>60</v>
      </c>
      <c r="HQO25" s="178" t="s">
        <v>60</v>
      </c>
      <c r="HQP25" s="178" t="s">
        <v>60</v>
      </c>
      <c r="HQQ25" s="178" t="s">
        <v>60</v>
      </c>
      <c r="HQR25" s="178" t="s">
        <v>60</v>
      </c>
      <c r="HQS25" s="178" t="s">
        <v>60</v>
      </c>
      <c r="HQT25" s="178" t="s">
        <v>60</v>
      </c>
      <c r="HQU25" s="178" t="s">
        <v>60</v>
      </c>
      <c r="HQV25" s="178" t="s">
        <v>60</v>
      </c>
      <c r="HQW25" s="178" t="s">
        <v>60</v>
      </c>
      <c r="HQX25" s="178" t="s">
        <v>60</v>
      </c>
      <c r="HQY25" s="178" t="s">
        <v>60</v>
      </c>
      <c r="HQZ25" s="178" t="s">
        <v>60</v>
      </c>
      <c r="HRA25" s="178" t="s">
        <v>60</v>
      </c>
      <c r="HRB25" s="178" t="s">
        <v>60</v>
      </c>
      <c r="HRC25" s="178" t="s">
        <v>60</v>
      </c>
      <c r="HRD25" s="178" t="s">
        <v>60</v>
      </c>
      <c r="HRE25" s="178" t="s">
        <v>60</v>
      </c>
      <c r="HRF25" s="178" t="s">
        <v>60</v>
      </c>
      <c r="HRG25" s="178" t="s">
        <v>60</v>
      </c>
      <c r="HRH25" s="178" t="s">
        <v>60</v>
      </c>
      <c r="HRI25" s="178" t="s">
        <v>60</v>
      </c>
      <c r="HRJ25" s="178" t="s">
        <v>60</v>
      </c>
      <c r="HRK25" s="178" t="s">
        <v>60</v>
      </c>
      <c r="HRL25" s="178" t="s">
        <v>60</v>
      </c>
      <c r="HRM25" s="178" t="s">
        <v>60</v>
      </c>
      <c r="HRN25" s="178" t="s">
        <v>60</v>
      </c>
      <c r="HRO25" s="178" t="s">
        <v>60</v>
      </c>
      <c r="HRP25" s="178" t="s">
        <v>60</v>
      </c>
      <c r="HRQ25" s="178" t="s">
        <v>60</v>
      </c>
      <c r="HRR25" s="178" t="s">
        <v>60</v>
      </c>
      <c r="HRS25" s="178" t="s">
        <v>60</v>
      </c>
      <c r="HRT25" s="178" t="s">
        <v>60</v>
      </c>
      <c r="HRU25" s="178" t="s">
        <v>60</v>
      </c>
      <c r="HRV25" s="178" t="s">
        <v>60</v>
      </c>
      <c r="HRW25" s="178" t="s">
        <v>60</v>
      </c>
      <c r="HRX25" s="178" t="s">
        <v>60</v>
      </c>
      <c r="HRY25" s="178" t="s">
        <v>60</v>
      </c>
      <c r="HRZ25" s="178" t="s">
        <v>60</v>
      </c>
      <c r="HSA25" s="178" t="s">
        <v>60</v>
      </c>
      <c r="HSB25" s="178" t="s">
        <v>60</v>
      </c>
      <c r="HSC25" s="178" t="s">
        <v>60</v>
      </c>
      <c r="HSD25" s="178" t="s">
        <v>60</v>
      </c>
      <c r="HSE25" s="178" t="s">
        <v>60</v>
      </c>
      <c r="HSF25" s="178" t="s">
        <v>60</v>
      </c>
      <c r="HSG25" s="178" t="s">
        <v>60</v>
      </c>
      <c r="HSH25" s="178" t="s">
        <v>60</v>
      </c>
      <c r="HSI25" s="178" t="s">
        <v>60</v>
      </c>
      <c r="HSJ25" s="178" t="s">
        <v>60</v>
      </c>
      <c r="HSK25" s="178" t="s">
        <v>60</v>
      </c>
      <c r="HSL25" s="178" t="s">
        <v>60</v>
      </c>
      <c r="HSM25" s="178" t="s">
        <v>60</v>
      </c>
      <c r="HSN25" s="178" t="s">
        <v>60</v>
      </c>
      <c r="HSO25" s="178" t="s">
        <v>60</v>
      </c>
      <c r="HSP25" s="178" t="s">
        <v>60</v>
      </c>
      <c r="HSQ25" s="178" t="s">
        <v>60</v>
      </c>
      <c r="HSR25" s="178" t="s">
        <v>60</v>
      </c>
      <c r="HSS25" s="178" t="s">
        <v>60</v>
      </c>
      <c r="HST25" s="178" t="s">
        <v>60</v>
      </c>
      <c r="HSU25" s="178" t="s">
        <v>60</v>
      </c>
      <c r="HSV25" s="178" t="s">
        <v>60</v>
      </c>
      <c r="HSW25" s="178" t="s">
        <v>60</v>
      </c>
      <c r="HSX25" s="178" t="s">
        <v>60</v>
      </c>
      <c r="HSY25" s="178" t="s">
        <v>60</v>
      </c>
      <c r="HSZ25" s="178" t="s">
        <v>60</v>
      </c>
      <c r="HTA25" s="178" t="s">
        <v>60</v>
      </c>
      <c r="HTB25" s="178" t="s">
        <v>60</v>
      </c>
      <c r="HTC25" s="178" t="s">
        <v>60</v>
      </c>
      <c r="HTD25" s="178" t="s">
        <v>60</v>
      </c>
      <c r="HTE25" s="178" t="s">
        <v>60</v>
      </c>
      <c r="HTF25" s="178" t="s">
        <v>60</v>
      </c>
      <c r="HTG25" s="178" t="s">
        <v>60</v>
      </c>
      <c r="HTH25" s="178" t="s">
        <v>60</v>
      </c>
      <c r="HTI25" s="178" t="s">
        <v>60</v>
      </c>
      <c r="HTJ25" s="178" t="s">
        <v>60</v>
      </c>
      <c r="HTK25" s="178" t="s">
        <v>60</v>
      </c>
      <c r="HTL25" s="178" t="s">
        <v>60</v>
      </c>
      <c r="HTM25" s="178" t="s">
        <v>60</v>
      </c>
      <c r="HTN25" s="178" t="s">
        <v>60</v>
      </c>
      <c r="HTO25" s="178" t="s">
        <v>60</v>
      </c>
      <c r="HTP25" s="178" t="s">
        <v>60</v>
      </c>
      <c r="HTQ25" s="178" t="s">
        <v>60</v>
      </c>
      <c r="HTR25" s="178" t="s">
        <v>60</v>
      </c>
      <c r="HTS25" s="178" t="s">
        <v>60</v>
      </c>
      <c r="HTT25" s="178" t="s">
        <v>60</v>
      </c>
      <c r="HTU25" s="178" t="s">
        <v>60</v>
      </c>
      <c r="HTV25" s="178" t="s">
        <v>60</v>
      </c>
      <c r="HTW25" s="178" t="s">
        <v>60</v>
      </c>
      <c r="HTX25" s="178" t="s">
        <v>60</v>
      </c>
      <c r="HTY25" s="178" t="s">
        <v>60</v>
      </c>
      <c r="HTZ25" s="178" t="s">
        <v>60</v>
      </c>
      <c r="HUA25" s="178" t="s">
        <v>60</v>
      </c>
      <c r="HUB25" s="178" t="s">
        <v>60</v>
      </c>
      <c r="HUC25" s="178" t="s">
        <v>60</v>
      </c>
      <c r="HUD25" s="178" t="s">
        <v>60</v>
      </c>
      <c r="HUE25" s="178" t="s">
        <v>60</v>
      </c>
      <c r="HUF25" s="178" t="s">
        <v>60</v>
      </c>
      <c r="HUG25" s="178" t="s">
        <v>60</v>
      </c>
      <c r="HUH25" s="178" t="s">
        <v>60</v>
      </c>
      <c r="HUI25" s="178" t="s">
        <v>60</v>
      </c>
      <c r="HUJ25" s="178" t="s">
        <v>60</v>
      </c>
      <c r="HUK25" s="178" t="s">
        <v>60</v>
      </c>
      <c r="HUL25" s="178" t="s">
        <v>60</v>
      </c>
      <c r="HUM25" s="178" t="s">
        <v>60</v>
      </c>
      <c r="HUN25" s="178" t="s">
        <v>60</v>
      </c>
      <c r="HUO25" s="178" t="s">
        <v>60</v>
      </c>
      <c r="HUP25" s="178" t="s">
        <v>60</v>
      </c>
      <c r="HUQ25" s="178" t="s">
        <v>60</v>
      </c>
      <c r="HUR25" s="178" t="s">
        <v>60</v>
      </c>
      <c r="HUS25" s="178" t="s">
        <v>60</v>
      </c>
      <c r="HUT25" s="178" t="s">
        <v>60</v>
      </c>
      <c r="HUU25" s="178" t="s">
        <v>60</v>
      </c>
      <c r="HUV25" s="178" t="s">
        <v>60</v>
      </c>
      <c r="HUW25" s="178" t="s">
        <v>60</v>
      </c>
      <c r="HUX25" s="178" t="s">
        <v>60</v>
      </c>
      <c r="HUY25" s="178" t="s">
        <v>60</v>
      </c>
      <c r="HUZ25" s="178" t="s">
        <v>60</v>
      </c>
      <c r="HVA25" s="178" t="s">
        <v>60</v>
      </c>
      <c r="HVB25" s="178" t="s">
        <v>60</v>
      </c>
      <c r="HVC25" s="178" t="s">
        <v>60</v>
      </c>
      <c r="HVD25" s="178" t="s">
        <v>60</v>
      </c>
      <c r="HVE25" s="178" t="s">
        <v>60</v>
      </c>
      <c r="HVF25" s="178" t="s">
        <v>60</v>
      </c>
      <c r="HVG25" s="178" t="s">
        <v>60</v>
      </c>
      <c r="HVH25" s="178" t="s">
        <v>60</v>
      </c>
      <c r="HVI25" s="178" t="s">
        <v>60</v>
      </c>
      <c r="HVJ25" s="178" t="s">
        <v>60</v>
      </c>
      <c r="HVK25" s="178" t="s">
        <v>60</v>
      </c>
      <c r="HVL25" s="178" t="s">
        <v>60</v>
      </c>
      <c r="HVM25" s="178" t="s">
        <v>60</v>
      </c>
      <c r="HVN25" s="178" t="s">
        <v>60</v>
      </c>
      <c r="HVO25" s="178" t="s">
        <v>60</v>
      </c>
      <c r="HVP25" s="178" t="s">
        <v>60</v>
      </c>
      <c r="HVQ25" s="178" t="s">
        <v>60</v>
      </c>
      <c r="HVR25" s="178" t="s">
        <v>60</v>
      </c>
      <c r="HVS25" s="178" t="s">
        <v>60</v>
      </c>
      <c r="HVT25" s="178" t="s">
        <v>60</v>
      </c>
      <c r="HVU25" s="178" t="s">
        <v>60</v>
      </c>
      <c r="HVV25" s="178" t="s">
        <v>60</v>
      </c>
      <c r="HVW25" s="178" t="s">
        <v>60</v>
      </c>
      <c r="HVX25" s="178" t="s">
        <v>60</v>
      </c>
      <c r="HVY25" s="178" t="s">
        <v>60</v>
      </c>
      <c r="HVZ25" s="178" t="s">
        <v>60</v>
      </c>
      <c r="HWA25" s="178" t="s">
        <v>60</v>
      </c>
      <c r="HWB25" s="178" t="s">
        <v>60</v>
      </c>
      <c r="HWC25" s="178" t="s">
        <v>60</v>
      </c>
      <c r="HWD25" s="178" t="s">
        <v>60</v>
      </c>
      <c r="HWE25" s="178" t="s">
        <v>60</v>
      </c>
      <c r="HWF25" s="178" t="s">
        <v>60</v>
      </c>
      <c r="HWG25" s="178" t="s">
        <v>60</v>
      </c>
      <c r="HWH25" s="178" t="s">
        <v>60</v>
      </c>
      <c r="HWI25" s="178" t="s">
        <v>60</v>
      </c>
      <c r="HWJ25" s="178" t="s">
        <v>60</v>
      </c>
      <c r="HWK25" s="178" t="s">
        <v>60</v>
      </c>
      <c r="HWL25" s="178" t="s">
        <v>60</v>
      </c>
      <c r="HWM25" s="178" t="s">
        <v>60</v>
      </c>
      <c r="HWN25" s="178" t="s">
        <v>60</v>
      </c>
      <c r="HWO25" s="178" t="s">
        <v>60</v>
      </c>
      <c r="HWP25" s="178" t="s">
        <v>60</v>
      </c>
      <c r="HWQ25" s="178" t="s">
        <v>60</v>
      </c>
      <c r="HWR25" s="178" t="s">
        <v>60</v>
      </c>
      <c r="HWS25" s="178" t="s">
        <v>60</v>
      </c>
      <c r="HWT25" s="178" t="s">
        <v>60</v>
      </c>
      <c r="HWU25" s="178" t="s">
        <v>60</v>
      </c>
      <c r="HWV25" s="178" t="s">
        <v>60</v>
      </c>
      <c r="HWW25" s="178" t="s">
        <v>60</v>
      </c>
      <c r="HWX25" s="178" t="s">
        <v>60</v>
      </c>
      <c r="HWY25" s="178" t="s">
        <v>60</v>
      </c>
      <c r="HWZ25" s="178" t="s">
        <v>60</v>
      </c>
      <c r="HXA25" s="178" t="s">
        <v>60</v>
      </c>
      <c r="HXB25" s="178" t="s">
        <v>60</v>
      </c>
      <c r="HXC25" s="178" t="s">
        <v>60</v>
      </c>
      <c r="HXD25" s="178" t="s">
        <v>60</v>
      </c>
      <c r="HXE25" s="178" t="s">
        <v>60</v>
      </c>
      <c r="HXF25" s="178" t="s">
        <v>60</v>
      </c>
      <c r="HXG25" s="178" t="s">
        <v>60</v>
      </c>
      <c r="HXH25" s="178" t="s">
        <v>60</v>
      </c>
      <c r="HXI25" s="178" t="s">
        <v>60</v>
      </c>
      <c r="HXJ25" s="178" t="s">
        <v>60</v>
      </c>
      <c r="HXK25" s="178" t="s">
        <v>60</v>
      </c>
      <c r="HXL25" s="178" t="s">
        <v>60</v>
      </c>
      <c r="HXM25" s="178" t="s">
        <v>60</v>
      </c>
      <c r="HXN25" s="178" t="s">
        <v>60</v>
      </c>
      <c r="HXO25" s="178" t="s">
        <v>60</v>
      </c>
      <c r="HXP25" s="178" t="s">
        <v>60</v>
      </c>
      <c r="HXQ25" s="178" t="s">
        <v>60</v>
      </c>
      <c r="HXR25" s="178" t="s">
        <v>60</v>
      </c>
      <c r="HXS25" s="178" t="s">
        <v>60</v>
      </c>
      <c r="HXT25" s="178" t="s">
        <v>60</v>
      </c>
      <c r="HXU25" s="178" t="s">
        <v>60</v>
      </c>
      <c r="HXV25" s="178" t="s">
        <v>60</v>
      </c>
      <c r="HXW25" s="178" t="s">
        <v>60</v>
      </c>
      <c r="HXX25" s="178" t="s">
        <v>60</v>
      </c>
      <c r="HXY25" s="178" t="s">
        <v>60</v>
      </c>
      <c r="HXZ25" s="178" t="s">
        <v>60</v>
      </c>
      <c r="HYA25" s="178" t="s">
        <v>60</v>
      </c>
      <c r="HYB25" s="178" t="s">
        <v>60</v>
      </c>
      <c r="HYC25" s="178" t="s">
        <v>60</v>
      </c>
      <c r="HYD25" s="178" t="s">
        <v>60</v>
      </c>
      <c r="HYE25" s="178" t="s">
        <v>60</v>
      </c>
      <c r="HYF25" s="178" t="s">
        <v>60</v>
      </c>
      <c r="HYG25" s="178" t="s">
        <v>60</v>
      </c>
      <c r="HYH25" s="178" t="s">
        <v>60</v>
      </c>
      <c r="HYI25" s="178" t="s">
        <v>60</v>
      </c>
      <c r="HYJ25" s="178" t="s">
        <v>60</v>
      </c>
      <c r="HYK25" s="178" t="s">
        <v>60</v>
      </c>
      <c r="HYL25" s="178" t="s">
        <v>60</v>
      </c>
      <c r="HYM25" s="178" t="s">
        <v>60</v>
      </c>
      <c r="HYN25" s="178" t="s">
        <v>60</v>
      </c>
      <c r="HYO25" s="178" t="s">
        <v>60</v>
      </c>
      <c r="HYP25" s="178" t="s">
        <v>60</v>
      </c>
      <c r="HYQ25" s="178" t="s">
        <v>60</v>
      </c>
      <c r="HYR25" s="178" t="s">
        <v>60</v>
      </c>
      <c r="HYS25" s="178" t="s">
        <v>60</v>
      </c>
      <c r="HYT25" s="178" t="s">
        <v>60</v>
      </c>
      <c r="HYU25" s="178" t="s">
        <v>60</v>
      </c>
      <c r="HYV25" s="178" t="s">
        <v>60</v>
      </c>
      <c r="HYW25" s="178" t="s">
        <v>60</v>
      </c>
      <c r="HYX25" s="178" t="s">
        <v>60</v>
      </c>
      <c r="HYY25" s="178" t="s">
        <v>60</v>
      </c>
      <c r="HYZ25" s="178" t="s">
        <v>60</v>
      </c>
      <c r="HZA25" s="178" t="s">
        <v>60</v>
      </c>
      <c r="HZB25" s="178" t="s">
        <v>60</v>
      </c>
      <c r="HZC25" s="178" t="s">
        <v>60</v>
      </c>
      <c r="HZD25" s="178" t="s">
        <v>60</v>
      </c>
      <c r="HZE25" s="178" t="s">
        <v>60</v>
      </c>
      <c r="HZF25" s="178" t="s">
        <v>60</v>
      </c>
      <c r="HZG25" s="178" t="s">
        <v>60</v>
      </c>
      <c r="HZH25" s="178" t="s">
        <v>60</v>
      </c>
      <c r="HZI25" s="178" t="s">
        <v>60</v>
      </c>
      <c r="HZJ25" s="178" t="s">
        <v>60</v>
      </c>
      <c r="HZK25" s="178" t="s">
        <v>60</v>
      </c>
      <c r="HZL25" s="178" t="s">
        <v>60</v>
      </c>
      <c r="HZM25" s="178" t="s">
        <v>60</v>
      </c>
      <c r="HZN25" s="178" t="s">
        <v>60</v>
      </c>
      <c r="HZO25" s="178" t="s">
        <v>60</v>
      </c>
      <c r="HZP25" s="178" t="s">
        <v>60</v>
      </c>
      <c r="HZQ25" s="178" t="s">
        <v>60</v>
      </c>
      <c r="HZR25" s="178" t="s">
        <v>60</v>
      </c>
      <c r="HZS25" s="178" t="s">
        <v>60</v>
      </c>
      <c r="HZT25" s="178" t="s">
        <v>60</v>
      </c>
      <c r="HZU25" s="178" t="s">
        <v>60</v>
      </c>
      <c r="HZV25" s="178" t="s">
        <v>60</v>
      </c>
      <c r="HZW25" s="178" t="s">
        <v>60</v>
      </c>
      <c r="HZX25" s="178" t="s">
        <v>60</v>
      </c>
      <c r="HZY25" s="178" t="s">
        <v>60</v>
      </c>
      <c r="HZZ25" s="178" t="s">
        <v>60</v>
      </c>
      <c r="IAA25" s="178" t="s">
        <v>60</v>
      </c>
      <c r="IAB25" s="178" t="s">
        <v>60</v>
      </c>
      <c r="IAC25" s="178" t="s">
        <v>60</v>
      </c>
      <c r="IAD25" s="178" t="s">
        <v>60</v>
      </c>
      <c r="IAE25" s="178" t="s">
        <v>60</v>
      </c>
      <c r="IAF25" s="178" t="s">
        <v>60</v>
      </c>
      <c r="IAG25" s="178" t="s">
        <v>60</v>
      </c>
      <c r="IAH25" s="178" t="s">
        <v>60</v>
      </c>
      <c r="IAI25" s="178" t="s">
        <v>60</v>
      </c>
      <c r="IAJ25" s="178" t="s">
        <v>60</v>
      </c>
      <c r="IAK25" s="178" t="s">
        <v>60</v>
      </c>
      <c r="IAL25" s="178" t="s">
        <v>60</v>
      </c>
      <c r="IAM25" s="178" t="s">
        <v>60</v>
      </c>
      <c r="IAN25" s="178" t="s">
        <v>60</v>
      </c>
      <c r="IAO25" s="178" t="s">
        <v>60</v>
      </c>
      <c r="IAP25" s="178" t="s">
        <v>60</v>
      </c>
      <c r="IAQ25" s="178" t="s">
        <v>60</v>
      </c>
      <c r="IAR25" s="178" t="s">
        <v>60</v>
      </c>
      <c r="IAS25" s="178" t="s">
        <v>60</v>
      </c>
      <c r="IAT25" s="178" t="s">
        <v>60</v>
      </c>
      <c r="IAU25" s="178" t="s">
        <v>60</v>
      </c>
      <c r="IAV25" s="178" t="s">
        <v>60</v>
      </c>
      <c r="IAW25" s="178" t="s">
        <v>60</v>
      </c>
      <c r="IAX25" s="178" t="s">
        <v>60</v>
      </c>
      <c r="IAY25" s="178" t="s">
        <v>60</v>
      </c>
      <c r="IAZ25" s="178" t="s">
        <v>60</v>
      </c>
      <c r="IBA25" s="178" t="s">
        <v>60</v>
      </c>
      <c r="IBB25" s="178" t="s">
        <v>60</v>
      </c>
      <c r="IBC25" s="178" t="s">
        <v>60</v>
      </c>
      <c r="IBD25" s="178" t="s">
        <v>60</v>
      </c>
      <c r="IBE25" s="178" t="s">
        <v>60</v>
      </c>
      <c r="IBF25" s="178" t="s">
        <v>60</v>
      </c>
      <c r="IBG25" s="178" t="s">
        <v>60</v>
      </c>
      <c r="IBH25" s="178" t="s">
        <v>60</v>
      </c>
      <c r="IBI25" s="178" t="s">
        <v>60</v>
      </c>
      <c r="IBJ25" s="178" t="s">
        <v>60</v>
      </c>
      <c r="IBK25" s="178" t="s">
        <v>60</v>
      </c>
      <c r="IBL25" s="178" t="s">
        <v>60</v>
      </c>
      <c r="IBM25" s="178" t="s">
        <v>60</v>
      </c>
      <c r="IBN25" s="178" t="s">
        <v>60</v>
      </c>
      <c r="IBO25" s="178" t="s">
        <v>60</v>
      </c>
      <c r="IBP25" s="178" t="s">
        <v>60</v>
      </c>
      <c r="IBQ25" s="178" t="s">
        <v>60</v>
      </c>
      <c r="IBR25" s="178" t="s">
        <v>60</v>
      </c>
      <c r="IBS25" s="178" t="s">
        <v>60</v>
      </c>
      <c r="IBT25" s="178" t="s">
        <v>60</v>
      </c>
      <c r="IBU25" s="178" t="s">
        <v>60</v>
      </c>
      <c r="IBV25" s="178" t="s">
        <v>60</v>
      </c>
      <c r="IBW25" s="178" t="s">
        <v>60</v>
      </c>
      <c r="IBX25" s="178" t="s">
        <v>60</v>
      </c>
      <c r="IBY25" s="178" t="s">
        <v>60</v>
      </c>
      <c r="IBZ25" s="178" t="s">
        <v>60</v>
      </c>
      <c r="ICA25" s="178" t="s">
        <v>60</v>
      </c>
      <c r="ICB25" s="178" t="s">
        <v>60</v>
      </c>
      <c r="ICC25" s="178" t="s">
        <v>60</v>
      </c>
      <c r="ICD25" s="178" t="s">
        <v>60</v>
      </c>
      <c r="ICE25" s="178" t="s">
        <v>60</v>
      </c>
      <c r="ICF25" s="178" t="s">
        <v>60</v>
      </c>
      <c r="ICG25" s="178" t="s">
        <v>60</v>
      </c>
      <c r="ICH25" s="178" t="s">
        <v>60</v>
      </c>
      <c r="ICI25" s="178" t="s">
        <v>60</v>
      </c>
      <c r="ICJ25" s="178" t="s">
        <v>60</v>
      </c>
      <c r="ICK25" s="178" t="s">
        <v>60</v>
      </c>
      <c r="ICL25" s="178" t="s">
        <v>60</v>
      </c>
      <c r="ICM25" s="178" t="s">
        <v>60</v>
      </c>
      <c r="ICN25" s="178" t="s">
        <v>60</v>
      </c>
      <c r="ICO25" s="178" t="s">
        <v>60</v>
      </c>
      <c r="ICP25" s="178" t="s">
        <v>60</v>
      </c>
      <c r="ICQ25" s="178" t="s">
        <v>60</v>
      </c>
      <c r="ICR25" s="178" t="s">
        <v>60</v>
      </c>
      <c r="ICS25" s="178" t="s">
        <v>60</v>
      </c>
      <c r="ICT25" s="178" t="s">
        <v>60</v>
      </c>
      <c r="ICU25" s="178" t="s">
        <v>60</v>
      </c>
      <c r="ICV25" s="178" t="s">
        <v>60</v>
      </c>
      <c r="ICW25" s="178" t="s">
        <v>60</v>
      </c>
      <c r="ICX25" s="178" t="s">
        <v>60</v>
      </c>
      <c r="ICY25" s="178" t="s">
        <v>60</v>
      </c>
      <c r="ICZ25" s="178" t="s">
        <v>60</v>
      </c>
      <c r="IDA25" s="178" t="s">
        <v>60</v>
      </c>
      <c r="IDB25" s="178" t="s">
        <v>60</v>
      </c>
      <c r="IDC25" s="178" t="s">
        <v>60</v>
      </c>
      <c r="IDD25" s="178" t="s">
        <v>60</v>
      </c>
      <c r="IDE25" s="178" t="s">
        <v>60</v>
      </c>
      <c r="IDF25" s="178" t="s">
        <v>60</v>
      </c>
      <c r="IDG25" s="178" t="s">
        <v>60</v>
      </c>
      <c r="IDH25" s="178" t="s">
        <v>60</v>
      </c>
      <c r="IDI25" s="178" t="s">
        <v>60</v>
      </c>
      <c r="IDJ25" s="178" t="s">
        <v>60</v>
      </c>
      <c r="IDK25" s="178" t="s">
        <v>60</v>
      </c>
      <c r="IDL25" s="178" t="s">
        <v>60</v>
      </c>
      <c r="IDM25" s="178" t="s">
        <v>60</v>
      </c>
      <c r="IDN25" s="178" t="s">
        <v>60</v>
      </c>
      <c r="IDO25" s="178" t="s">
        <v>60</v>
      </c>
      <c r="IDP25" s="178" t="s">
        <v>60</v>
      </c>
      <c r="IDQ25" s="178" t="s">
        <v>60</v>
      </c>
      <c r="IDR25" s="178" t="s">
        <v>60</v>
      </c>
      <c r="IDS25" s="178" t="s">
        <v>60</v>
      </c>
      <c r="IDT25" s="178" t="s">
        <v>60</v>
      </c>
      <c r="IDU25" s="178" t="s">
        <v>60</v>
      </c>
      <c r="IDV25" s="178" t="s">
        <v>60</v>
      </c>
      <c r="IDW25" s="178" t="s">
        <v>60</v>
      </c>
      <c r="IDX25" s="178" t="s">
        <v>60</v>
      </c>
      <c r="IDY25" s="178" t="s">
        <v>60</v>
      </c>
      <c r="IDZ25" s="178" t="s">
        <v>60</v>
      </c>
      <c r="IEA25" s="178" t="s">
        <v>60</v>
      </c>
      <c r="IEB25" s="178" t="s">
        <v>60</v>
      </c>
      <c r="IEC25" s="178" t="s">
        <v>60</v>
      </c>
      <c r="IED25" s="178" t="s">
        <v>60</v>
      </c>
      <c r="IEE25" s="178" t="s">
        <v>60</v>
      </c>
      <c r="IEF25" s="178" t="s">
        <v>60</v>
      </c>
      <c r="IEG25" s="178" t="s">
        <v>60</v>
      </c>
      <c r="IEH25" s="178" t="s">
        <v>60</v>
      </c>
      <c r="IEI25" s="178" t="s">
        <v>60</v>
      </c>
      <c r="IEJ25" s="178" t="s">
        <v>60</v>
      </c>
      <c r="IEK25" s="178" t="s">
        <v>60</v>
      </c>
      <c r="IEL25" s="178" t="s">
        <v>60</v>
      </c>
      <c r="IEM25" s="178" t="s">
        <v>60</v>
      </c>
      <c r="IEN25" s="178" t="s">
        <v>60</v>
      </c>
      <c r="IEO25" s="178" t="s">
        <v>60</v>
      </c>
      <c r="IEP25" s="178" t="s">
        <v>60</v>
      </c>
      <c r="IEQ25" s="178" t="s">
        <v>60</v>
      </c>
      <c r="IER25" s="178" t="s">
        <v>60</v>
      </c>
      <c r="IES25" s="178" t="s">
        <v>60</v>
      </c>
      <c r="IET25" s="178" t="s">
        <v>60</v>
      </c>
      <c r="IEU25" s="178" t="s">
        <v>60</v>
      </c>
      <c r="IEV25" s="178" t="s">
        <v>60</v>
      </c>
      <c r="IEW25" s="178" t="s">
        <v>60</v>
      </c>
      <c r="IEX25" s="178" t="s">
        <v>60</v>
      </c>
      <c r="IEY25" s="178" t="s">
        <v>60</v>
      </c>
      <c r="IEZ25" s="178" t="s">
        <v>60</v>
      </c>
      <c r="IFA25" s="178" t="s">
        <v>60</v>
      </c>
      <c r="IFB25" s="178" t="s">
        <v>60</v>
      </c>
      <c r="IFC25" s="178" t="s">
        <v>60</v>
      </c>
      <c r="IFD25" s="178" t="s">
        <v>60</v>
      </c>
      <c r="IFE25" s="178" t="s">
        <v>60</v>
      </c>
      <c r="IFF25" s="178" t="s">
        <v>60</v>
      </c>
      <c r="IFG25" s="178" t="s">
        <v>60</v>
      </c>
      <c r="IFH25" s="178" t="s">
        <v>60</v>
      </c>
      <c r="IFI25" s="178" t="s">
        <v>60</v>
      </c>
      <c r="IFJ25" s="178" t="s">
        <v>60</v>
      </c>
      <c r="IFK25" s="178" t="s">
        <v>60</v>
      </c>
      <c r="IFL25" s="178" t="s">
        <v>60</v>
      </c>
      <c r="IFM25" s="178" t="s">
        <v>60</v>
      </c>
      <c r="IFN25" s="178" t="s">
        <v>60</v>
      </c>
      <c r="IFO25" s="178" t="s">
        <v>60</v>
      </c>
      <c r="IFP25" s="178" t="s">
        <v>60</v>
      </c>
      <c r="IFQ25" s="178" t="s">
        <v>60</v>
      </c>
      <c r="IFR25" s="178" t="s">
        <v>60</v>
      </c>
      <c r="IFS25" s="178" t="s">
        <v>60</v>
      </c>
      <c r="IFT25" s="178" t="s">
        <v>60</v>
      </c>
      <c r="IFU25" s="178" t="s">
        <v>60</v>
      </c>
      <c r="IFV25" s="178" t="s">
        <v>60</v>
      </c>
      <c r="IFW25" s="178" t="s">
        <v>60</v>
      </c>
      <c r="IFX25" s="178" t="s">
        <v>60</v>
      </c>
      <c r="IFY25" s="178" t="s">
        <v>60</v>
      </c>
      <c r="IFZ25" s="178" t="s">
        <v>60</v>
      </c>
      <c r="IGA25" s="178" t="s">
        <v>60</v>
      </c>
      <c r="IGB25" s="178" t="s">
        <v>60</v>
      </c>
      <c r="IGC25" s="178" t="s">
        <v>60</v>
      </c>
      <c r="IGD25" s="178" t="s">
        <v>60</v>
      </c>
      <c r="IGE25" s="178" t="s">
        <v>60</v>
      </c>
      <c r="IGF25" s="178" t="s">
        <v>60</v>
      </c>
      <c r="IGG25" s="178" t="s">
        <v>60</v>
      </c>
      <c r="IGH25" s="178" t="s">
        <v>60</v>
      </c>
      <c r="IGI25" s="178" t="s">
        <v>60</v>
      </c>
      <c r="IGJ25" s="178" t="s">
        <v>60</v>
      </c>
      <c r="IGK25" s="178" t="s">
        <v>60</v>
      </c>
      <c r="IGL25" s="178" t="s">
        <v>60</v>
      </c>
      <c r="IGM25" s="178" t="s">
        <v>60</v>
      </c>
      <c r="IGN25" s="178" t="s">
        <v>60</v>
      </c>
      <c r="IGO25" s="178" t="s">
        <v>60</v>
      </c>
      <c r="IGP25" s="178" t="s">
        <v>60</v>
      </c>
      <c r="IGQ25" s="178" t="s">
        <v>60</v>
      </c>
      <c r="IGR25" s="178" t="s">
        <v>60</v>
      </c>
      <c r="IGS25" s="178" t="s">
        <v>60</v>
      </c>
      <c r="IGT25" s="178" t="s">
        <v>60</v>
      </c>
      <c r="IGU25" s="178" t="s">
        <v>60</v>
      </c>
      <c r="IGV25" s="178" t="s">
        <v>60</v>
      </c>
      <c r="IGW25" s="178" t="s">
        <v>60</v>
      </c>
      <c r="IGX25" s="178" t="s">
        <v>60</v>
      </c>
      <c r="IGY25" s="178" t="s">
        <v>60</v>
      </c>
      <c r="IGZ25" s="178" t="s">
        <v>60</v>
      </c>
      <c r="IHA25" s="178" t="s">
        <v>60</v>
      </c>
      <c r="IHB25" s="178" t="s">
        <v>60</v>
      </c>
      <c r="IHC25" s="178" t="s">
        <v>60</v>
      </c>
      <c r="IHD25" s="178" t="s">
        <v>60</v>
      </c>
      <c r="IHE25" s="178" t="s">
        <v>60</v>
      </c>
      <c r="IHF25" s="178" t="s">
        <v>60</v>
      </c>
      <c r="IHG25" s="178" t="s">
        <v>60</v>
      </c>
      <c r="IHH25" s="178" t="s">
        <v>60</v>
      </c>
      <c r="IHI25" s="178" t="s">
        <v>60</v>
      </c>
      <c r="IHJ25" s="178" t="s">
        <v>60</v>
      </c>
      <c r="IHK25" s="178" t="s">
        <v>60</v>
      </c>
      <c r="IHL25" s="178" t="s">
        <v>60</v>
      </c>
      <c r="IHM25" s="178" t="s">
        <v>60</v>
      </c>
      <c r="IHN25" s="178" t="s">
        <v>60</v>
      </c>
      <c r="IHO25" s="178" t="s">
        <v>60</v>
      </c>
      <c r="IHP25" s="178" t="s">
        <v>60</v>
      </c>
      <c r="IHQ25" s="178" t="s">
        <v>60</v>
      </c>
      <c r="IHR25" s="178" t="s">
        <v>60</v>
      </c>
      <c r="IHS25" s="178" t="s">
        <v>60</v>
      </c>
      <c r="IHT25" s="178" t="s">
        <v>60</v>
      </c>
      <c r="IHU25" s="178" t="s">
        <v>60</v>
      </c>
      <c r="IHV25" s="178" t="s">
        <v>60</v>
      </c>
      <c r="IHW25" s="178" t="s">
        <v>60</v>
      </c>
      <c r="IHX25" s="178" t="s">
        <v>60</v>
      </c>
      <c r="IHY25" s="178" t="s">
        <v>60</v>
      </c>
      <c r="IHZ25" s="178" t="s">
        <v>60</v>
      </c>
      <c r="IIA25" s="178" t="s">
        <v>60</v>
      </c>
      <c r="IIB25" s="178" t="s">
        <v>60</v>
      </c>
      <c r="IIC25" s="178" t="s">
        <v>60</v>
      </c>
      <c r="IID25" s="178" t="s">
        <v>60</v>
      </c>
      <c r="IIE25" s="178" t="s">
        <v>60</v>
      </c>
      <c r="IIF25" s="178" t="s">
        <v>60</v>
      </c>
      <c r="IIG25" s="178" t="s">
        <v>60</v>
      </c>
      <c r="IIH25" s="178" t="s">
        <v>60</v>
      </c>
      <c r="III25" s="178" t="s">
        <v>60</v>
      </c>
      <c r="IIJ25" s="178" t="s">
        <v>60</v>
      </c>
      <c r="IIK25" s="178" t="s">
        <v>60</v>
      </c>
      <c r="IIL25" s="178" t="s">
        <v>60</v>
      </c>
      <c r="IIM25" s="178" t="s">
        <v>60</v>
      </c>
      <c r="IIN25" s="178" t="s">
        <v>60</v>
      </c>
      <c r="IIO25" s="178" t="s">
        <v>60</v>
      </c>
      <c r="IIP25" s="178" t="s">
        <v>60</v>
      </c>
      <c r="IIQ25" s="178" t="s">
        <v>60</v>
      </c>
      <c r="IIR25" s="178" t="s">
        <v>60</v>
      </c>
      <c r="IIS25" s="178" t="s">
        <v>60</v>
      </c>
      <c r="IIT25" s="178" t="s">
        <v>60</v>
      </c>
      <c r="IIU25" s="178" t="s">
        <v>60</v>
      </c>
      <c r="IIV25" s="178" t="s">
        <v>60</v>
      </c>
      <c r="IIW25" s="178" t="s">
        <v>60</v>
      </c>
      <c r="IIX25" s="178" t="s">
        <v>60</v>
      </c>
      <c r="IIY25" s="178" t="s">
        <v>60</v>
      </c>
      <c r="IIZ25" s="178" t="s">
        <v>60</v>
      </c>
      <c r="IJA25" s="178" t="s">
        <v>60</v>
      </c>
      <c r="IJB25" s="178" t="s">
        <v>60</v>
      </c>
      <c r="IJC25" s="178" t="s">
        <v>60</v>
      </c>
      <c r="IJD25" s="178" t="s">
        <v>60</v>
      </c>
      <c r="IJE25" s="178" t="s">
        <v>60</v>
      </c>
      <c r="IJF25" s="178" t="s">
        <v>60</v>
      </c>
      <c r="IJG25" s="178" t="s">
        <v>60</v>
      </c>
      <c r="IJH25" s="178" t="s">
        <v>60</v>
      </c>
      <c r="IJI25" s="178" t="s">
        <v>60</v>
      </c>
      <c r="IJJ25" s="178" t="s">
        <v>60</v>
      </c>
      <c r="IJK25" s="178" t="s">
        <v>60</v>
      </c>
      <c r="IJL25" s="178" t="s">
        <v>60</v>
      </c>
      <c r="IJM25" s="178" t="s">
        <v>60</v>
      </c>
      <c r="IJN25" s="178" t="s">
        <v>60</v>
      </c>
      <c r="IJO25" s="178" t="s">
        <v>60</v>
      </c>
      <c r="IJP25" s="178" t="s">
        <v>60</v>
      </c>
      <c r="IJQ25" s="178" t="s">
        <v>60</v>
      </c>
      <c r="IJR25" s="178" t="s">
        <v>60</v>
      </c>
      <c r="IJS25" s="178" t="s">
        <v>60</v>
      </c>
      <c r="IJT25" s="178" t="s">
        <v>60</v>
      </c>
      <c r="IJU25" s="178" t="s">
        <v>60</v>
      </c>
      <c r="IJV25" s="178" t="s">
        <v>60</v>
      </c>
      <c r="IJW25" s="178" t="s">
        <v>60</v>
      </c>
      <c r="IJX25" s="178" t="s">
        <v>60</v>
      </c>
      <c r="IJY25" s="178" t="s">
        <v>60</v>
      </c>
      <c r="IJZ25" s="178" t="s">
        <v>60</v>
      </c>
      <c r="IKA25" s="178" t="s">
        <v>60</v>
      </c>
      <c r="IKB25" s="178" t="s">
        <v>60</v>
      </c>
      <c r="IKC25" s="178" t="s">
        <v>60</v>
      </c>
      <c r="IKD25" s="178" t="s">
        <v>60</v>
      </c>
      <c r="IKE25" s="178" t="s">
        <v>60</v>
      </c>
      <c r="IKF25" s="178" t="s">
        <v>60</v>
      </c>
      <c r="IKG25" s="178" t="s">
        <v>60</v>
      </c>
      <c r="IKH25" s="178" t="s">
        <v>60</v>
      </c>
      <c r="IKI25" s="178" t="s">
        <v>60</v>
      </c>
      <c r="IKJ25" s="178" t="s">
        <v>60</v>
      </c>
      <c r="IKK25" s="178" t="s">
        <v>60</v>
      </c>
      <c r="IKL25" s="178" t="s">
        <v>60</v>
      </c>
      <c r="IKM25" s="178" t="s">
        <v>60</v>
      </c>
      <c r="IKN25" s="178" t="s">
        <v>60</v>
      </c>
      <c r="IKO25" s="178" t="s">
        <v>60</v>
      </c>
      <c r="IKP25" s="178" t="s">
        <v>60</v>
      </c>
      <c r="IKQ25" s="178" t="s">
        <v>60</v>
      </c>
      <c r="IKR25" s="178" t="s">
        <v>60</v>
      </c>
      <c r="IKS25" s="178" t="s">
        <v>60</v>
      </c>
      <c r="IKT25" s="178" t="s">
        <v>60</v>
      </c>
      <c r="IKU25" s="178" t="s">
        <v>60</v>
      </c>
      <c r="IKV25" s="178" t="s">
        <v>60</v>
      </c>
      <c r="IKW25" s="178" t="s">
        <v>60</v>
      </c>
      <c r="IKX25" s="178" t="s">
        <v>60</v>
      </c>
      <c r="IKY25" s="178" t="s">
        <v>60</v>
      </c>
      <c r="IKZ25" s="178" t="s">
        <v>60</v>
      </c>
      <c r="ILA25" s="178" t="s">
        <v>60</v>
      </c>
      <c r="ILB25" s="178" t="s">
        <v>60</v>
      </c>
      <c r="ILC25" s="178" t="s">
        <v>60</v>
      </c>
      <c r="ILD25" s="178" t="s">
        <v>60</v>
      </c>
      <c r="ILE25" s="178" t="s">
        <v>60</v>
      </c>
      <c r="ILF25" s="178" t="s">
        <v>60</v>
      </c>
      <c r="ILG25" s="178" t="s">
        <v>60</v>
      </c>
      <c r="ILH25" s="178" t="s">
        <v>60</v>
      </c>
      <c r="ILI25" s="178" t="s">
        <v>60</v>
      </c>
      <c r="ILJ25" s="178" t="s">
        <v>60</v>
      </c>
      <c r="ILK25" s="178" t="s">
        <v>60</v>
      </c>
      <c r="ILL25" s="178" t="s">
        <v>60</v>
      </c>
      <c r="ILM25" s="178" t="s">
        <v>60</v>
      </c>
      <c r="ILN25" s="178" t="s">
        <v>60</v>
      </c>
      <c r="ILO25" s="178" t="s">
        <v>60</v>
      </c>
      <c r="ILP25" s="178" t="s">
        <v>60</v>
      </c>
      <c r="ILQ25" s="178" t="s">
        <v>60</v>
      </c>
      <c r="ILR25" s="178" t="s">
        <v>60</v>
      </c>
      <c r="ILS25" s="178" t="s">
        <v>60</v>
      </c>
      <c r="ILT25" s="178" t="s">
        <v>60</v>
      </c>
      <c r="ILU25" s="178" t="s">
        <v>60</v>
      </c>
      <c r="ILV25" s="178" t="s">
        <v>60</v>
      </c>
      <c r="ILW25" s="178" t="s">
        <v>60</v>
      </c>
      <c r="ILX25" s="178" t="s">
        <v>60</v>
      </c>
      <c r="ILY25" s="178" t="s">
        <v>60</v>
      </c>
      <c r="ILZ25" s="178" t="s">
        <v>60</v>
      </c>
      <c r="IMA25" s="178" t="s">
        <v>60</v>
      </c>
      <c r="IMB25" s="178" t="s">
        <v>60</v>
      </c>
      <c r="IMC25" s="178" t="s">
        <v>60</v>
      </c>
      <c r="IMD25" s="178" t="s">
        <v>60</v>
      </c>
      <c r="IME25" s="178" t="s">
        <v>60</v>
      </c>
      <c r="IMF25" s="178" t="s">
        <v>60</v>
      </c>
      <c r="IMG25" s="178" t="s">
        <v>60</v>
      </c>
      <c r="IMH25" s="178" t="s">
        <v>60</v>
      </c>
      <c r="IMI25" s="178" t="s">
        <v>60</v>
      </c>
      <c r="IMJ25" s="178" t="s">
        <v>60</v>
      </c>
      <c r="IMK25" s="178" t="s">
        <v>60</v>
      </c>
      <c r="IML25" s="178" t="s">
        <v>60</v>
      </c>
      <c r="IMM25" s="178" t="s">
        <v>60</v>
      </c>
      <c r="IMN25" s="178" t="s">
        <v>60</v>
      </c>
      <c r="IMO25" s="178" t="s">
        <v>60</v>
      </c>
      <c r="IMP25" s="178" t="s">
        <v>60</v>
      </c>
      <c r="IMQ25" s="178" t="s">
        <v>60</v>
      </c>
      <c r="IMR25" s="178" t="s">
        <v>60</v>
      </c>
      <c r="IMS25" s="178" t="s">
        <v>60</v>
      </c>
      <c r="IMT25" s="178" t="s">
        <v>60</v>
      </c>
      <c r="IMU25" s="178" t="s">
        <v>60</v>
      </c>
      <c r="IMV25" s="178" t="s">
        <v>60</v>
      </c>
      <c r="IMW25" s="178" t="s">
        <v>60</v>
      </c>
      <c r="IMX25" s="178" t="s">
        <v>60</v>
      </c>
      <c r="IMY25" s="178" t="s">
        <v>60</v>
      </c>
      <c r="IMZ25" s="178" t="s">
        <v>60</v>
      </c>
      <c r="INA25" s="178" t="s">
        <v>60</v>
      </c>
      <c r="INB25" s="178" t="s">
        <v>60</v>
      </c>
      <c r="INC25" s="178" t="s">
        <v>60</v>
      </c>
      <c r="IND25" s="178" t="s">
        <v>60</v>
      </c>
      <c r="INE25" s="178" t="s">
        <v>60</v>
      </c>
      <c r="INF25" s="178" t="s">
        <v>60</v>
      </c>
      <c r="ING25" s="178" t="s">
        <v>60</v>
      </c>
      <c r="INH25" s="178" t="s">
        <v>60</v>
      </c>
      <c r="INI25" s="178" t="s">
        <v>60</v>
      </c>
      <c r="INJ25" s="178" t="s">
        <v>60</v>
      </c>
      <c r="INK25" s="178" t="s">
        <v>60</v>
      </c>
      <c r="INL25" s="178" t="s">
        <v>60</v>
      </c>
      <c r="INM25" s="178" t="s">
        <v>60</v>
      </c>
      <c r="INN25" s="178" t="s">
        <v>60</v>
      </c>
      <c r="INO25" s="178" t="s">
        <v>60</v>
      </c>
      <c r="INP25" s="178" t="s">
        <v>60</v>
      </c>
      <c r="INQ25" s="178" t="s">
        <v>60</v>
      </c>
      <c r="INR25" s="178" t="s">
        <v>60</v>
      </c>
      <c r="INS25" s="178" t="s">
        <v>60</v>
      </c>
      <c r="INT25" s="178" t="s">
        <v>60</v>
      </c>
      <c r="INU25" s="178" t="s">
        <v>60</v>
      </c>
      <c r="INV25" s="178" t="s">
        <v>60</v>
      </c>
      <c r="INW25" s="178" t="s">
        <v>60</v>
      </c>
      <c r="INX25" s="178" t="s">
        <v>60</v>
      </c>
      <c r="INY25" s="178" t="s">
        <v>60</v>
      </c>
      <c r="INZ25" s="178" t="s">
        <v>60</v>
      </c>
      <c r="IOA25" s="178" t="s">
        <v>60</v>
      </c>
      <c r="IOB25" s="178" t="s">
        <v>60</v>
      </c>
      <c r="IOC25" s="178" t="s">
        <v>60</v>
      </c>
      <c r="IOD25" s="178" t="s">
        <v>60</v>
      </c>
      <c r="IOE25" s="178" t="s">
        <v>60</v>
      </c>
      <c r="IOF25" s="178" t="s">
        <v>60</v>
      </c>
      <c r="IOG25" s="178" t="s">
        <v>60</v>
      </c>
      <c r="IOH25" s="178" t="s">
        <v>60</v>
      </c>
      <c r="IOI25" s="178" t="s">
        <v>60</v>
      </c>
      <c r="IOJ25" s="178" t="s">
        <v>60</v>
      </c>
      <c r="IOK25" s="178" t="s">
        <v>60</v>
      </c>
      <c r="IOL25" s="178" t="s">
        <v>60</v>
      </c>
      <c r="IOM25" s="178" t="s">
        <v>60</v>
      </c>
      <c r="ION25" s="178" t="s">
        <v>60</v>
      </c>
      <c r="IOO25" s="178" t="s">
        <v>60</v>
      </c>
      <c r="IOP25" s="178" t="s">
        <v>60</v>
      </c>
      <c r="IOQ25" s="178" t="s">
        <v>60</v>
      </c>
      <c r="IOR25" s="178" t="s">
        <v>60</v>
      </c>
      <c r="IOS25" s="178" t="s">
        <v>60</v>
      </c>
      <c r="IOT25" s="178" t="s">
        <v>60</v>
      </c>
      <c r="IOU25" s="178" t="s">
        <v>60</v>
      </c>
      <c r="IOV25" s="178" t="s">
        <v>60</v>
      </c>
      <c r="IOW25" s="178" t="s">
        <v>60</v>
      </c>
      <c r="IOX25" s="178" t="s">
        <v>60</v>
      </c>
      <c r="IOY25" s="178" t="s">
        <v>60</v>
      </c>
      <c r="IOZ25" s="178" t="s">
        <v>60</v>
      </c>
      <c r="IPA25" s="178" t="s">
        <v>60</v>
      </c>
      <c r="IPB25" s="178" t="s">
        <v>60</v>
      </c>
      <c r="IPC25" s="178" t="s">
        <v>60</v>
      </c>
      <c r="IPD25" s="178" t="s">
        <v>60</v>
      </c>
      <c r="IPE25" s="178" t="s">
        <v>60</v>
      </c>
      <c r="IPF25" s="178" t="s">
        <v>60</v>
      </c>
      <c r="IPG25" s="178" t="s">
        <v>60</v>
      </c>
      <c r="IPH25" s="178" t="s">
        <v>60</v>
      </c>
      <c r="IPI25" s="178" t="s">
        <v>60</v>
      </c>
      <c r="IPJ25" s="178" t="s">
        <v>60</v>
      </c>
      <c r="IPK25" s="178" t="s">
        <v>60</v>
      </c>
      <c r="IPL25" s="178" t="s">
        <v>60</v>
      </c>
      <c r="IPM25" s="178" t="s">
        <v>60</v>
      </c>
      <c r="IPN25" s="178" t="s">
        <v>60</v>
      </c>
      <c r="IPO25" s="178" t="s">
        <v>60</v>
      </c>
      <c r="IPP25" s="178" t="s">
        <v>60</v>
      </c>
      <c r="IPQ25" s="178" t="s">
        <v>60</v>
      </c>
      <c r="IPR25" s="178" t="s">
        <v>60</v>
      </c>
      <c r="IPS25" s="178" t="s">
        <v>60</v>
      </c>
      <c r="IPT25" s="178" t="s">
        <v>60</v>
      </c>
      <c r="IPU25" s="178" t="s">
        <v>60</v>
      </c>
      <c r="IPV25" s="178" t="s">
        <v>60</v>
      </c>
      <c r="IPW25" s="178" t="s">
        <v>60</v>
      </c>
      <c r="IPX25" s="178" t="s">
        <v>60</v>
      </c>
      <c r="IPY25" s="178" t="s">
        <v>60</v>
      </c>
      <c r="IPZ25" s="178" t="s">
        <v>60</v>
      </c>
      <c r="IQA25" s="178" t="s">
        <v>60</v>
      </c>
      <c r="IQB25" s="178" t="s">
        <v>60</v>
      </c>
      <c r="IQC25" s="178" t="s">
        <v>60</v>
      </c>
      <c r="IQD25" s="178" t="s">
        <v>60</v>
      </c>
      <c r="IQE25" s="178" t="s">
        <v>60</v>
      </c>
      <c r="IQF25" s="178" t="s">
        <v>60</v>
      </c>
      <c r="IQG25" s="178" t="s">
        <v>60</v>
      </c>
      <c r="IQH25" s="178" t="s">
        <v>60</v>
      </c>
      <c r="IQI25" s="178" t="s">
        <v>60</v>
      </c>
      <c r="IQJ25" s="178" t="s">
        <v>60</v>
      </c>
      <c r="IQK25" s="178" t="s">
        <v>60</v>
      </c>
      <c r="IQL25" s="178" t="s">
        <v>60</v>
      </c>
      <c r="IQM25" s="178" t="s">
        <v>60</v>
      </c>
      <c r="IQN25" s="178" t="s">
        <v>60</v>
      </c>
      <c r="IQO25" s="178" t="s">
        <v>60</v>
      </c>
      <c r="IQP25" s="178" t="s">
        <v>60</v>
      </c>
      <c r="IQQ25" s="178" t="s">
        <v>60</v>
      </c>
      <c r="IQR25" s="178" t="s">
        <v>60</v>
      </c>
      <c r="IQS25" s="178" t="s">
        <v>60</v>
      </c>
      <c r="IQT25" s="178" t="s">
        <v>60</v>
      </c>
      <c r="IQU25" s="178" t="s">
        <v>60</v>
      </c>
      <c r="IQV25" s="178" t="s">
        <v>60</v>
      </c>
      <c r="IQW25" s="178" t="s">
        <v>60</v>
      </c>
      <c r="IQX25" s="178" t="s">
        <v>60</v>
      </c>
      <c r="IQY25" s="178" t="s">
        <v>60</v>
      </c>
      <c r="IQZ25" s="178" t="s">
        <v>60</v>
      </c>
      <c r="IRA25" s="178" t="s">
        <v>60</v>
      </c>
      <c r="IRB25" s="178" t="s">
        <v>60</v>
      </c>
      <c r="IRC25" s="178" t="s">
        <v>60</v>
      </c>
      <c r="IRD25" s="178" t="s">
        <v>60</v>
      </c>
      <c r="IRE25" s="178" t="s">
        <v>60</v>
      </c>
      <c r="IRF25" s="178" t="s">
        <v>60</v>
      </c>
      <c r="IRG25" s="178" t="s">
        <v>60</v>
      </c>
      <c r="IRH25" s="178" t="s">
        <v>60</v>
      </c>
      <c r="IRI25" s="178" t="s">
        <v>60</v>
      </c>
      <c r="IRJ25" s="178" t="s">
        <v>60</v>
      </c>
      <c r="IRK25" s="178" t="s">
        <v>60</v>
      </c>
      <c r="IRL25" s="178" t="s">
        <v>60</v>
      </c>
      <c r="IRM25" s="178" t="s">
        <v>60</v>
      </c>
      <c r="IRN25" s="178" t="s">
        <v>60</v>
      </c>
      <c r="IRO25" s="178" t="s">
        <v>60</v>
      </c>
      <c r="IRP25" s="178" t="s">
        <v>60</v>
      </c>
      <c r="IRQ25" s="178" t="s">
        <v>60</v>
      </c>
      <c r="IRR25" s="178" t="s">
        <v>60</v>
      </c>
      <c r="IRS25" s="178" t="s">
        <v>60</v>
      </c>
      <c r="IRT25" s="178" t="s">
        <v>60</v>
      </c>
      <c r="IRU25" s="178" t="s">
        <v>60</v>
      </c>
      <c r="IRV25" s="178" t="s">
        <v>60</v>
      </c>
      <c r="IRW25" s="178" t="s">
        <v>60</v>
      </c>
      <c r="IRX25" s="178" t="s">
        <v>60</v>
      </c>
      <c r="IRY25" s="178" t="s">
        <v>60</v>
      </c>
      <c r="IRZ25" s="178" t="s">
        <v>60</v>
      </c>
      <c r="ISA25" s="178" t="s">
        <v>60</v>
      </c>
      <c r="ISB25" s="178" t="s">
        <v>60</v>
      </c>
      <c r="ISC25" s="178" t="s">
        <v>60</v>
      </c>
      <c r="ISD25" s="178" t="s">
        <v>60</v>
      </c>
      <c r="ISE25" s="178" t="s">
        <v>60</v>
      </c>
      <c r="ISF25" s="178" t="s">
        <v>60</v>
      </c>
      <c r="ISG25" s="178" t="s">
        <v>60</v>
      </c>
      <c r="ISH25" s="178" t="s">
        <v>60</v>
      </c>
      <c r="ISI25" s="178" t="s">
        <v>60</v>
      </c>
      <c r="ISJ25" s="178" t="s">
        <v>60</v>
      </c>
      <c r="ISK25" s="178" t="s">
        <v>60</v>
      </c>
      <c r="ISL25" s="178" t="s">
        <v>60</v>
      </c>
      <c r="ISM25" s="178" t="s">
        <v>60</v>
      </c>
      <c r="ISN25" s="178" t="s">
        <v>60</v>
      </c>
      <c r="ISO25" s="178" t="s">
        <v>60</v>
      </c>
      <c r="ISP25" s="178" t="s">
        <v>60</v>
      </c>
      <c r="ISQ25" s="178" t="s">
        <v>60</v>
      </c>
      <c r="ISR25" s="178" t="s">
        <v>60</v>
      </c>
      <c r="ISS25" s="178" t="s">
        <v>60</v>
      </c>
      <c r="IST25" s="178" t="s">
        <v>60</v>
      </c>
      <c r="ISU25" s="178" t="s">
        <v>60</v>
      </c>
      <c r="ISV25" s="178" t="s">
        <v>60</v>
      </c>
      <c r="ISW25" s="178" t="s">
        <v>60</v>
      </c>
      <c r="ISX25" s="178" t="s">
        <v>60</v>
      </c>
      <c r="ISY25" s="178" t="s">
        <v>60</v>
      </c>
      <c r="ISZ25" s="178" t="s">
        <v>60</v>
      </c>
      <c r="ITA25" s="178" t="s">
        <v>60</v>
      </c>
      <c r="ITB25" s="178" t="s">
        <v>60</v>
      </c>
      <c r="ITC25" s="178" t="s">
        <v>60</v>
      </c>
      <c r="ITD25" s="178" t="s">
        <v>60</v>
      </c>
      <c r="ITE25" s="178" t="s">
        <v>60</v>
      </c>
      <c r="ITF25" s="178" t="s">
        <v>60</v>
      </c>
      <c r="ITG25" s="178" t="s">
        <v>60</v>
      </c>
      <c r="ITH25" s="178" t="s">
        <v>60</v>
      </c>
      <c r="ITI25" s="178" t="s">
        <v>60</v>
      </c>
      <c r="ITJ25" s="178" t="s">
        <v>60</v>
      </c>
      <c r="ITK25" s="178" t="s">
        <v>60</v>
      </c>
      <c r="ITL25" s="178" t="s">
        <v>60</v>
      </c>
      <c r="ITM25" s="178" t="s">
        <v>60</v>
      </c>
      <c r="ITN25" s="178" t="s">
        <v>60</v>
      </c>
      <c r="ITO25" s="178" t="s">
        <v>60</v>
      </c>
      <c r="ITP25" s="178" t="s">
        <v>60</v>
      </c>
      <c r="ITQ25" s="178" t="s">
        <v>60</v>
      </c>
      <c r="ITR25" s="178" t="s">
        <v>60</v>
      </c>
      <c r="ITS25" s="178" t="s">
        <v>60</v>
      </c>
      <c r="ITT25" s="178" t="s">
        <v>60</v>
      </c>
      <c r="ITU25" s="178" t="s">
        <v>60</v>
      </c>
      <c r="ITV25" s="178" t="s">
        <v>60</v>
      </c>
      <c r="ITW25" s="178" t="s">
        <v>60</v>
      </c>
      <c r="ITX25" s="178" t="s">
        <v>60</v>
      </c>
      <c r="ITY25" s="178" t="s">
        <v>60</v>
      </c>
      <c r="ITZ25" s="178" t="s">
        <v>60</v>
      </c>
      <c r="IUA25" s="178" t="s">
        <v>60</v>
      </c>
      <c r="IUB25" s="178" t="s">
        <v>60</v>
      </c>
      <c r="IUC25" s="178" t="s">
        <v>60</v>
      </c>
      <c r="IUD25" s="178" t="s">
        <v>60</v>
      </c>
      <c r="IUE25" s="178" t="s">
        <v>60</v>
      </c>
      <c r="IUF25" s="178" t="s">
        <v>60</v>
      </c>
      <c r="IUG25" s="178" t="s">
        <v>60</v>
      </c>
      <c r="IUH25" s="178" t="s">
        <v>60</v>
      </c>
      <c r="IUI25" s="178" t="s">
        <v>60</v>
      </c>
      <c r="IUJ25" s="178" t="s">
        <v>60</v>
      </c>
      <c r="IUK25" s="178" t="s">
        <v>60</v>
      </c>
      <c r="IUL25" s="178" t="s">
        <v>60</v>
      </c>
      <c r="IUM25" s="178" t="s">
        <v>60</v>
      </c>
      <c r="IUN25" s="178" t="s">
        <v>60</v>
      </c>
      <c r="IUO25" s="178" t="s">
        <v>60</v>
      </c>
      <c r="IUP25" s="178" t="s">
        <v>60</v>
      </c>
      <c r="IUQ25" s="178" t="s">
        <v>60</v>
      </c>
      <c r="IUR25" s="178" t="s">
        <v>60</v>
      </c>
      <c r="IUS25" s="178" t="s">
        <v>60</v>
      </c>
      <c r="IUT25" s="178" t="s">
        <v>60</v>
      </c>
      <c r="IUU25" s="178" t="s">
        <v>60</v>
      </c>
      <c r="IUV25" s="178" t="s">
        <v>60</v>
      </c>
      <c r="IUW25" s="178" t="s">
        <v>60</v>
      </c>
      <c r="IUX25" s="178" t="s">
        <v>60</v>
      </c>
      <c r="IUY25" s="178" t="s">
        <v>60</v>
      </c>
      <c r="IUZ25" s="178" t="s">
        <v>60</v>
      </c>
      <c r="IVA25" s="178" t="s">
        <v>60</v>
      </c>
      <c r="IVB25" s="178" t="s">
        <v>60</v>
      </c>
      <c r="IVC25" s="178" t="s">
        <v>60</v>
      </c>
      <c r="IVD25" s="178" t="s">
        <v>60</v>
      </c>
      <c r="IVE25" s="178" t="s">
        <v>60</v>
      </c>
      <c r="IVF25" s="178" t="s">
        <v>60</v>
      </c>
      <c r="IVG25" s="178" t="s">
        <v>60</v>
      </c>
      <c r="IVH25" s="178" t="s">
        <v>60</v>
      </c>
      <c r="IVI25" s="178" t="s">
        <v>60</v>
      </c>
      <c r="IVJ25" s="178" t="s">
        <v>60</v>
      </c>
      <c r="IVK25" s="178" t="s">
        <v>60</v>
      </c>
      <c r="IVL25" s="178" t="s">
        <v>60</v>
      </c>
      <c r="IVM25" s="178" t="s">
        <v>60</v>
      </c>
      <c r="IVN25" s="178" t="s">
        <v>60</v>
      </c>
      <c r="IVO25" s="178" t="s">
        <v>60</v>
      </c>
      <c r="IVP25" s="178" t="s">
        <v>60</v>
      </c>
      <c r="IVQ25" s="178" t="s">
        <v>60</v>
      </c>
      <c r="IVR25" s="178" t="s">
        <v>60</v>
      </c>
      <c r="IVS25" s="178" t="s">
        <v>60</v>
      </c>
      <c r="IVT25" s="178" t="s">
        <v>60</v>
      </c>
      <c r="IVU25" s="178" t="s">
        <v>60</v>
      </c>
      <c r="IVV25" s="178" t="s">
        <v>60</v>
      </c>
      <c r="IVW25" s="178" t="s">
        <v>60</v>
      </c>
      <c r="IVX25" s="178" t="s">
        <v>60</v>
      </c>
      <c r="IVY25" s="178" t="s">
        <v>60</v>
      </c>
      <c r="IVZ25" s="178" t="s">
        <v>60</v>
      </c>
      <c r="IWA25" s="178" t="s">
        <v>60</v>
      </c>
      <c r="IWB25" s="178" t="s">
        <v>60</v>
      </c>
      <c r="IWC25" s="178" t="s">
        <v>60</v>
      </c>
      <c r="IWD25" s="178" t="s">
        <v>60</v>
      </c>
      <c r="IWE25" s="178" t="s">
        <v>60</v>
      </c>
      <c r="IWF25" s="178" t="s">
        <v>60</v>
      </c>
      <c r="IWG25" s="178" t="s">
        <v>60</v>
      </c>
      <c r="IWH25" s="178" t="s">
        <v>60</v>
      </c>
      <c r="IWI25" s="178" t="s">
        <v>60</v>
      </c>
      <c r="IWJ25" s="178" t="s">
        <v>60</v>
      </c>
      <c r="IWK25" s="178" t="s">
        <v>60</v>
      </c>
      <c r="IWL25" s="178" t="s">
        <v>60</v>
      </c>
      <c r="IWM25" s="178" t="s">
        <v>60</v>
      </c>
      <c r="IWN25" s="178" t="s">
        <v>60</v>
      </c>
      <c r="IWO25" s="178" t="s">
        <v>60</v>
      </c>
      <c r="IWP25" s="178" t="s">
        <v>60</v>
      </c>
      <c r="IWQ25" s="178" t="s">
        <v>60</v>
      </c>
      <c r="IWR25" s="178" t="s">
        <v>60</v>
      </c>
      <c r="IWS25" s="178" t="s">
        <v>60</v>
      </c>
      <c r="IWT25" s="178" t="s">
        <v>60</v>
      </c>
      <c r="IWU25" s="178" t="s">
        <v>60</v>
      </c>
      <c r="IWV25" s="178" t="s">
        <v>60</v>
      </c>
      <c r="IWW25" s="178" t="s">
        <v>60</v>
      </c>
      <c r="IWX25" s="178" t="s">
        <v>60</v>
      </c>
      <c r="IWY25" s="178" t="s">
        <v>60</v>
      </c>
      <c r="IWZ25" s="178" t="s">
        <v>60</v>
      </c>
      <c r="IXA25" s="178" t="s">
        <v>60</v>
      </c>
      <c r="IXB25" s="178" t="s">
        <v>60</v>
      </c>
      <c r="IXC25" s="178" t="s">
        <v>60</v>
      </c>
      <c r="IXD25" s="178" t="s">
        <v>60</v>
      </c>
      <c r="IXE25" s="178" t="s">
        <v>60</v>
      </c>
      <c r="IXF25" s="178" t="s">
        <v>60</v>
      </c>
      <c r="IXG25" s="178" t="s">
        <v>60</v>
      </c>
      <c r="IXH25" s="178" t="s">
        <v>60</v>
      </c>
      <c r="IXI25" s="178" t="s">
        <v>60</v>
      </c>
      <c r="IXJ25" s="178" t="s">
        <v>60</v>
      </c>
      <c r="IXK25" s="178" t="s">
        <v>60</v>
      </c>
      <c r="IXL25" s="178" t="s">
        <v>60</v>
      </c>
      <c r="IXM25" s="178" t="s">
        <v>60</v>
      </c>
      <c r="IXN25" s="178" t="s">
        <v>60</v>
      </c>
      <c r="IXO25" s="178" t="s">
        <v>60</v>
      </c>
      <c r="IXP25" s="178" t="s">
        <v>60</v>
      </c>
      <c r="IXQ25" s="178" t="s">
        <v>60</v>
      </c>
      <c r="IXR25" s="178" t="s">
        <v>60</v>
      </c>
      <c r="IXS25" s="178" t="s">
        <v>60</v>
      </c>
      <c r="IXT25" s="178" t="s">
        <v>60</v>
      </c>
      <c r="IXU25" s="178" t="s">
        <v>60</v>
      </c>
      <c r="IXV25" s="178" t="s">
        <v>60</v>
      </c>
      <c r="IXW25" s="178" t="s">
        <v>60</v>
      </c>
      <c r="IXX25" s="178" t="s">
        <v>60</v>
      </c>
      <c r="IXY25" s="178" t="s">
        <v>60</v>
      </c>
      <c r="IXZ25" s="178" t="s">
        <v>60</v>
      </c>
      <c r="IYA25" s="178" t="s">
        <v>60</v>
      </c>
      <c r="IYB25" s="178" t="s">
        <v>60</v>
      </c>
      <c r="IYC25" s="178" t="s">
        <v>60</v>
      </c>
      <c r="IYD25" s="178" t="s">
        <v>60</v>
      </c>
      <c r="IYE25" s="178" t="s">
        <v>60</v>
      </c>
      <c r="IYF25" s="178" t="s">
        <v>60</v>
      </c>
      <c r="IYG25" s="178" t="s">
        <v>60</v>
      </c>
      <c r="IYH25" s="178" t="s">
        <v>60</v>
      </c>
      <c r="IYI25" s="178" t="s">
        <v>60</v>
      </c>
      <c r="IYJ25" s="178" t="s">
        <v>60</v>
      </c>
      <c r="IYK25" s="178" t="s">
        <v>60</v>
      </c>
      <c r="IYL25" s="178" t="s">
        <v>60</v>
      </c>
      <c r="IYM25" s="178" t="s">
        <v>60</v>
      </c>
      <c r="IYN25" s="178" t="s">
        <v>60</v>
      </c>
      <c r="IYO25" s="178" t="s">
        <v>60</v>
      </c>
      <c r="IYP25" s="178" t="s">
        <v>60</v>
      </c>
      <c r="IYQ25" s="178" t="s">
        <v>60</v>
      </c>
      <c r="IYR25" s="178" t="s">
        <v>60</v>
      </c>
      <c r="IYS25" s="178" t="s">
        <v>60</v>
      </c>
      <c r="IYT25" s="178" t="s">
        <v>60</v>
      </c>
      <c r="IYU25" s="178" t="s">
        <v>60</v>
      </c>
      <c r="IYV25" s="178" t="s">
        <v>60</v>
      </c>
      <c r="IYW25" s="178" t="s">
        <v>60</v>
      </c>
      <c r="IYX25" s="178" t="s">
        <v>60</v>
      </c>
      <c r="IYY25" s="178" t="s">
        <v>60</v>
      </c>
      <c r="IYZ25" s="178" t="s">
        <v>60</v>
      </c>
      <c r="IZA25" s="178" t="s">
        <v>60</v>
      </c>
      <c r="IZB25" s="178" t="s">
        <v>60</v>
      </c>
      <c r="IZC25" s="178" t="s">
        <v>60</v>
      </c>
      <c r="IZD25" s="178" t="s">
        <v>60</v>
      </c>
      <c r="IZE25" s="178" t="s">
        <v>60</v>
      </c>
      <c r="IZF25" s="178" t="s">
        <v>60</v>
      </c>
      <c r="IZG25" s="178" t="s">
        <v>60</v>
      </c>
      <c r="IZH25" s="178" t="s">
        <v>60</v>
      </c>
      <c r="IZI25" s="178" t="s">
        <v>60</v>
      </c>
      <c r="IZJ25" s="178" t="s">
        <v>60</v>
      </c>
      <c r="IZK25" s="178" t="s">
        <v>60</v>
      </c>
      <c r="IZL25" s="178" t="s">
        <v>60</v>
      </c>
      <c r="IZM25" s="178" t="s">
        <v>60</v>
      </c>
      <c r="IZN25" s="178" t="s">
        <v>60</v>
      </c>
      <c r="IZO25" s="178" t="s">
        <v>60</v>
      </c>
      <c r="IZP25" s="178" t="s">
        <v>60</v>
      </c>
      <c r="IZQ25" s="178" t="s">
        <v>60</v>
      </c>
      <c r="IZR25" s="178" t="s">
        <v>60</v>
      </c>
      <c r="IZS25" s="178" t="s">
        <v>60</v>
      </c>
      <c r="IZT25" s="178" t="s">
        <v>60</v>
      </c>
      <c r="IZU25" s="178" t="s">
        <v>60</v>
      </c>
      <c r="IZV25" s="178" t="s">
        <v>60</v>
      </c>
      <c r="IZW25" s="178" t="s">
        <v>60</v>
      </c>
      <c r="IZX25" s="178" t="s">
        <v>60</v>
      </c>
      <c r="IZY25" s="178" t="s">
        <v>60</v>
      </c>
      <c r="IZZ25" s="178" t="s">
        <v>60</v>
      </c>
      <c r="JAA25" s="178" t="s">
        <v>60</v>
      </c>
      <c r="JAB25" s="178" t="s">
        <v>60</v>
      </c>
      <c r="JAC25" s="178" t="s">
        <v>60</v>
      </c>
      <c r="JAD25" s="178" t="s">
        <v>60</v>
      </c>
      <c r="JAE25" s="178" t="s">
        <v>60</v>
      </c>
      <c r="JAF25" s="178" t="s">
        <v>60</v>
      </c>
      <c r="JAG25" s="178" t="s">
        <v>60</v>
      </c>
      <c r="JAH25" s="178" t="s">
        <v>60</v>
      </c>
      <c r="JAI25" s="178" t="s">
        <v>60</v>
      </c>
      <c r="JAJ25" s="178" t="s">
        <v>60</v>
      </c>
      <c r="JAK25" s="178" t="s">
        <v>60</v>
      </c>
      <c r="JAL25" s="178" t="s">
        <v>60</v>
      </c>
      <c r="JAM25" s="178" t="s">
        <v>60</v>
      </c>
      <c r="JAN25" s="178" t="s">
        <v>60</v>
      </c>
      <c r="JAO25" s="178" t="s">
        <v>60</v>
      </c>
      <c r="JAP25" s="178" t="s">
        <v>60</v>
      </c>
      <c r="JAQ25" s="178" t="s">
        <v>60</v>
      </c>
      <c r="JAR25" s="178" t="s">
        <v>60</v>
      </c>
      <c r="JAS25" s="178" t="s">
        <v>60</v>
      </c>
      <c r="JAT25" s="178" t="s">
        <v>60</v>
      </c>
      <c r="JAU25" s="178" t="s">
        <v>60</v>
      </c>
      <c r="JAV25" s="178" t="s">
        <v>60</v>
      </c>
      <c r="JAW25" s="178" t="s">
        <v>60</v>
      </c>
      <c r="JAX25" s="178" t="s">
        <v>60</v>
      </c>
      <c r="JAY25" s="178" t="s">
        <v>60</v>
      </c>
      <c r="JAZ25" s="178" t="s">
        <v>60</v>
      </c>
      <c r="JBA25" s="178" t="s">
        <v>60</v>
      </c>
      <c r="JBB25" s="178" t="s">
        <v>60</v>
      </c>
      <c r="JBC25" s="178" t="s">
        <v>60</v>
      </c>
      <c r="JBD25" s="178" t="s">
        <v>60</v>
      </c>
      <c r="JBE25" s="178" t="s">
        <v>60</v>
      </c>
      <c r="JBF25" s="178" t="s">
        <v>60</v>
      </c>
      <c r="JBG25" s="178" t="s">
        <v>60</v>
      </c>
      <c r="JBH25" s="178" t="s">
        <v>60</v>
      </c>
      <c r="JBI25" s="178" t="s">
        <v>60</v>
      </c>
      <c r="JBJ25" s="178" t="s">
        <v>60</v>
      </c>
      <c r="JBK25" s="178" t="s">
        <v>60</v>
      </c>
      <c r="JBL25" s="178" t="s">
        <v>60</v>
      </c>
      <c r="JBM25" s="178" t="s">
        <v>60</v>
      </c>
      <c r="JBN25" s="178" t="s">
        <v>60</v>
      </c>
      <c r="JBO25" s="178" t="s">
        <v>60</v>
      </c>
      <c r="JBP25" s="178" t="s">
        <v>60</v>
      </c>
      <c r="JBQ25" s="178" t="s">
        <v>60</v>
      </c>
      <c r="JBR25" s="178" t="s">
        <v>60</v>
      </c>
      <c r="JBS25" s="178" t="s">
        <v>60</v>
      </c>
      <c r="JBT25" s="178" t="s">
        <v>60</v>
      </c>
      <c r="JBU25" s="178" t="s">
        <v>60</v>
      </c>
      <c r="JBV25" s="178" t="s">
        <v>60</v>
      </c>
      <c r="JBW25" s="178" t="s">
        <v>60</v>
      </c>
      <c r="JBX25" s="178" t="s">
        <v>60</v>
      </c>
      <c r="JBY25" s="178" t="s">
        <v>60</v>
      </c>
      <c r="JBZ25" s="178" t="s">
        <v>60</v>
      </c>
      <c r="JCA25" s="178" t="s">
        <v>60</v>
      </c>
      <c r="JCB25" s="178" t="s">
        <v>60</v>
      </c>
      <c r="JCC25" s="178" t="s">
        <v>60</v>
      </c>
      <c r="JCD25" s="178" t="s">
        <v>60</v>
      </c>
      <c r="JCE25" s="178" t="s">
        <v>60</v>
      </c>
      <c r="JCF25" s="178" t="s">
        <v>60</v>
      </c>
      <c r="JCG25" s="178" t="s">
        <v>60</v>
      </c>
      <c r="JCH25" s="178" t="s">
        <v>60</v>
      </c>
      <c r="JCI25" s="178" t="s">
        <v>60</v>
      </c>
      <c r="JCJ25" s="178" t="s">
        <v>60</v>
      </c>
      <c r="JCK25" s="178" t="s">
        <v>60</v>
      </c>
      <c r="JCL25" s="178" t="s">
        <v>60</v>
      </c>
      <c r="JCM25" s="178" t="s">
        <v>60</v>
      </c>
      <c r="JCN25" s="178" t="s">
        <v>60</v>
      </c>
      <c r="JCO25" s="178" t="s">
        <v>60</v>
      </c>
      <c r="JCP25" s="178" t="s">
        <v>60</v>
      </c>
      <c r="JCQ25" s="178" t="s">
        <v>60</v>
      </c>
      <c r="JCR25" s="178" t="s">
        <v>60</v>
      </c>
      <c r="JCS25" s="178" t="s">
        <v>60</v>
      </c>
      <c r="JCT25" s="178" t="s">
        <v>60</v>
      </c>
      <c r="JCU25" s="178" t="s">
        <v>60</v>
      </c>
      <c r="JCV25" s="178" t="s">
        <v>60</v>
      </c>
      <c r="JCW25" s="178" t="s">
        <v>60</v>
      </c>
      <c r="JCX25" s="178" t="s">
        <v>60</v>
      </c>
      <c r="JCY25" s="178" t="s">
        <v>60</v>
      </c>
      <c r="JCZ25" s="178" t="s">
        <v>60</v>
      </c>
      <c r="JDA25" s="178" t="s">
        <v>60</v>
      </c>
      <c r="JDB25" s="178" t="s">
        <v>60</v>
      </c>
      <c r="JDC25" s="178" t="s">
        <v>60</v>
      </c>
      <c r="JDD25" s="178" t="s">
        <v>60</v>
      </c>
      <c r="JDE25" s="178" t="s">
        <v>60</v>
      </c>
      <c r="JDF25" s="178" t="s">
        <v>60</v>
      </c>
      <c r="JDG25" s="178" t="s">
        <v>60</v>
      </c>
      <c r="JDH25" s="178" t="s">
        <v>60</v>
      </c>
      <c r="JDI25" s="178" t="s">
        <v>60</v>
      </c>
      <c r="JDJ25" s="178" t="s">
        <v>60</v>
      </c>
      <c r="JDK25" s="178" t="s">
        <v>60</v>
      </c>
      <c r="JDL25" s="178" t="s">
        <v>60</v>
      </c>
      <c r="JDM25" s="178" t="s">
        <v>60</v>
      </c>
      <c r="JDN25" s="178" t="s">
        <v>60</v>
      </c>
      <c r="JDO25" s="178" t="s">
        <v>60</v>
      </c>
      <c r="JDP25" s="178" t="s">
        <v>60</v>
      </c>
      <c r="JDQ25" s="178" t="s">
        <v>60</v>
      </c>
      <c r="JDR25" s="178" t="s">
        <v>60</v>
      </c>
      <c r="JDS25" s="178" t="s">
        <v>60</v>
      </c>
      <c r="JDT25" s="178" t="s">
        <v>60</v>
      </c>
      <c r="JDU25" s="178" t="s">
        <v>60</v>
      </c>
      <c r="JDV25" s="178" t="s">
        <v>60</v>
      </c>
      <c r="JDW25" s="178" t="s">
        <v>60</v>
      </c>
      <c r="JDX25" s="178" t="s">
        <v>60</v>
      </c>
      <c r="JDY25" s="178" t="s">
        <v>60</v>
      </c>
      <c r="JDZ25" s="178" t="s">
        <v>60</v>
      </c>
      <c r="JEA25" s="178" t="s">
        <v>60</v>
      </c>
      <c r="JEB25" s="178" t="s">
        <v>60</v>
      </c>
      <c r="JEC25" s="178" t="s">
        <v>60</v>
      </c>
      <c r="JED25" s="178" t="s">
        <v>60</v>
      </c>
      <c r="JEE25" s="178" t="s">
        <v>60</v>
      </c>
      <c r="JEF25" s="178" t="s">
        <v>60</v>
      </c>
      <c r="JEG25" s="178" t="s">
        <v>60</v>
      </c>
      <c r="JEH25" s="178" t="s">
        <v>60</v>
      </c>
      <c r="JEI25" s="178" t="s">
        <v>60</v>
      </c>
      <c r="JEJ25" s="178" t="s">
        <v>60</v>
      </c>
      <c r="JEK25" s="178" t="s">
        <v>60</v>
      </c>
      <c r="JEL25" s="178" t="s">
        <v>60</v>
      </c>
      <c r="JEM25" s="178" t="s">
        <v>60</v>
      </c>
      <c r="JEN25" s="178" t="s">
        <v>60</v>
      </c>
      <c r="JEO25" s="178" t="s">
        <v>60</v>
      </c>
      <c r="JEP25" s="178" t="s">
        <v>60</v>
      </c>
      <c r="JEQ25" s="178" t="s">
        <v>60</v>
      </c>
      <c r="JER25" s="178" t="s">
        <v>60</v>
      </c>
      <c r="JES25" s="178" t="s">
        <v>60</v>
      </c>
      <c r="JET25" s="178" t="s">
        <v>60</v>
      </c>
      <c r="JEU25" s="178" t="s">
        <v>60</v>
      </c>
      <c r="JEV25" s="178" t="s">
        <v>60</v>
      </c>
      <c r="JEW25" s="178" t="s">
        <v>60</v>
      </c>
      <c r="JEX25" s="178" t="s">
        <v>60</v>
      </c>
      <c r="JEY25" s="178" t="s">
        <v>60</v>
      </c>
      <c r="JEZ25" s="178" t="s">
        <v>60</v>
      </c>
      <c r="JFA25" s="178" t="s">
        <v>60</v>
      </c>
      <c r="JFB25" s="178" t="s">
        <v>60</v>
      </c>
      <c r="JFC25" s="178" t="s">
        <v>60</v>
      </c>
      <c r="JFD25" s="178" t="s">
        <v>60</v>
      </c>
      <c r="JFE25" s="178" t="s">
        <v>60</v>
      </c>
      <c r="JFF25" s="178" t="s">
        <v>60</v>
      </c>
      <c r="JFG25" s="178" t="s">
        <v>60</v>
      </c>
      <c r="JFH25" s="178" t="s">
        <v>60</v>
      </c>
      <c r="JFI25" s="178" t="s">
        <v>60</v>
      </c>
      <c r="JFJ25" s="178" t="s">
        <v>60</v>
      </c>
      <c r="JFK25" s="178" t="s">
        <v>60</v>
      </c>
      <c r="JFL25" s="178" t="s">
        <v>60</v>
      </c>
      <c r="JFM25" s="178" t="s">
        <v>60</v>
      </c>
      <c r="JFN25" s="178" t="s">
        <v>60</v>
      </c>
      <c r="JFO25" s="178" t="s">
        <v>60</v>
      </c>
      <c r="JFP25" s="178" t="s">
        <v>60</v>
      </c>
      <c r="JFQ25" s="178" t="s">
        <v>60</v>
      </c>
      <c r="JFR25" s="178" t="s">
        <v>60</v>
      </c>
      <c r="JFS25" s="178" t="s">
        <v>60</v>
      </c>
      <c r="JFT25" s="178" t="s">
        <v>60</v>
      </c>
      <c r="JFU25" s="178" t="s">
        <v>60</v>
      </c>
      <c r="JFV25" s="178" t="s">
        <v>60</v>
      </c>
      <c r="JFW25" s="178" t="s">
        <v>60</v>
      </c>
      <c r="JFX25" s="178" t="s">
        <v>60</v>
      </c>
      <c r="JFY25" s="178" t="s">
        <v>60</v>
      </c>
      <c r="JFZ25" s="178" t="s">
        <v>60</v>
      </c>
      <c r="JGA25" s="178" t="s">
        <v>60</v>
      </c>
      <c r="JGB25" s="178" t="s">
        <v>60</v>
      </c>
      <c r="JGC25" s="178" t="s">
        <v>60</v>
      </c>
      <c r="JGD25" s="178" t="s">
        <v>60</v>
      </c>
      <c r="JGE25" s="178" t="s">
        <v>60</v>
      </c>
      <c r="JGF25" s="178" t="s">
        <v>60</v>
      </c>
      <c r="JGG25" s="178" t="s">
        <v>60</v>
      </c>
      <c r="JGH25" s="178" t="s">
        <v>60</v>
      </c>
      <c r="JGI25" s="178" t="s">
        <v>60</v>
      </c>
      <c r="JGJ25" s="178" t="s">
        <v>60</v>
      </c>
      <c r="JGK25" s="178" t="s">
        <v>60</v>
      </c>
      <c r="JGL25" s="178" t="s">
        <v>60</v>
      </c>
      <c r="JGM25" s="178" t="s">
        <v>60</v>
      </c>
      <c r="JGN25" s="178" t="s">
        <v>60</v>
      </c>
      <c r="JGO25" s="178" t="s">
        <v>60</v>
      </c>
      <c r="JGP25" s="178" t="s">
        <v>60</v>
      </c>
      <c r="JGQ25" s="178" t="s">
        <v>60</v>
      </c>
      <c r="JGR25" s="178" t="s">
        <v>60</v>
      </c>
      <c r="JGS25" s="178" t="s">
        <v>60</v>
      </c>
      <c r="JGT25" s="178" t="s">
        <v>60</v>
      </c>
      <c r="JGU25" s="178" t="s">
        <v>60</v>
      </c>
      <c r="JGV25" s="178" t="s">
        <v>60</v>
      </c>
      <c r="JGW25" s="178" t="s">
        <v>60</v>
      </c>
      <c r="JGX25" s="178" t="s">
        <v>60</v>
      </c>
      <c r="JGY25" s="178" t="s">
        <v>60</v>
      </c>
      <c r="JGZ25" s="178" t="s">
        <v>60</v>
      </c>
      <c r="JHA25" s="178" t="s">
        <v>60</v>
      </c>
      <c r="JHB25" s="178" t="s">
        <v>60</v>
      </c>
      <c r="JHC25" s="178" t="s">
        <v>60</v>
      </c>
      <c r="JHD25" s="178" t="s">
        <v>60</v>
      </c>
      <c r="JHE25" s="178" t="s">
        <v>60</v>
      </c>
      <c r="JHF25" s="178" t="s">
        <v>60</v>
      </c>
      <c r="JHG25" s="178" t="s">
        <v>60</v>
      </c>
      <c r="JHH25" s="178" t="s">
        <v>60</v>
      </c>
      <c r="JHI25" s="178" t="s">
        <v>60</v>
      </c>
      <c r="JHJ25" s="178" t="s">
        <v>60</v>
      </c>
      <c r="JHK25" s="178" t="s">
        <v>60</v>
      </c>
      <c r="JHL25" s="178" t="s">
        <v>60</v>
      </c>
      <c r="JHM25" s="178" t="s">
        <v>60</v>
      </c>
      <c r="JHN25" s="178" t="s">
        <v>60</v>
      </c>
      <c r="JHO25" s="178" t="s">
        <v>60</v>
      </c>
      <c r="JHP25" s="178" t="s">
        <v>60</v>
      </c>
      <c r="JHQ25" s="178" t="s">
        <v>60</v>
      </c>
      <c r="JHR25" s="178" t="s">
        <v>60</v>
      </c>
      <c r="JHS25" s="178" t="s">
        <v>60</v>
      </c>
      <c r="JHT25" s="178" t="s">
        <v>60</v>
      </c>
      <c r="JHU25" s="178" t="s">
        <v>60</v>
      </c>
      <c r="JHV25" s="178" t="s">
        <v>60</v>
      </c>
      <c r="JHW25" s="178" t="s">
        <v>60</v>
      </c>
      <c r="JHX25" s="178" t="s">
        <v>60</v>
      </c>
      <c r="JHY25" s="178" t="s">
        <v>60</v>
      </c>
      <c r="JHZ25" s="178" t="s">
        <v>60</v>
      </c>
      <c r="JIA25" s="178" t="s">
        <v>60</v>
      </c>
      <c r="JIB25" s="178" t="s">
        <v>60</v>
      </c>
      <c r="JIC25" s="178" t="s">
        <v>60</v>
      </c>
      <c r="JID25" s="178" t="s">
        <v>60</v>
      </c>
      <c r="JIE25" s="178" t="s">
        <v>60</v>
      </c>
      <c r="JIF25" s="178" t="s">
        <v>60</v>
      </c>
      <c r="JIG25" s="178" t="s">
        <v>60</v>
      </c>
      <c r="JIH25" s="178" t="s">
        <v>60</v>
      </c>
      <c r="JII25" s="178" t="s">
        <v>60</v>
      </c>
      <c r="JIJ25" s="178" t="s">
        <v>60</v>
      </c>
      <c r="JIK25" s="178" t="s">
        <v>60</v>
      </c>
      <c r="JIL25" s="178" t="s">
        <v>60</v>
      </c>
      <c r="JIM25" s="178" t="s">
        <v>60</v>
      </c>
      <c r="JIN25" s="178" t="s">
        <v>60</v>
      </c>
      <c r="JIO25" s="178" t="s">
        <v>60</v>
      </c>
      <c r="JIP25" s="178" t="s">
        <v>60</v>
      </c>
      <c r="JIQ25" s="178" t="s">
        <v>60</v>
      </c>
      <c r="JIR25" s="178" t="s">
        <v>60</v>
      </c>
      <c r="JIS25" s="178" t="s">
        <v>60</v>
      </c>
      <c r="JIT25" s="178" t="s">
        <v>60</v>
      </c>
      <c r="JIU25" s="178" t="s">
        <v>60</v>
      </c>
      <c r="JIV25" s="178" t="s">
        <v>60</v>
      </c>
      <c r="JIW25" s="178" t="s">
        <v>60</v>
      </c>
      <c r="JIX25" s="178" t="s">
        <v>60</v>
      </c>
      <c r="JIY25" s="178" t="s">
        <v>60</v>
      </c>
      <c r="JIZ25" s="178" t="s">
        <v>60</v>
      </c>
      <c r="JJA25" s="178" t="s">
        <v>60</v>
      </c>
      <c r="JJB25" s="178" t="s">
        <v>60</v>
      </c>
      <c r="JJC25" s="178" t="s">
        <v>60</v>
      </c>
      <c r="JJD25" s="178" t="s">
        <v>60</v>
      </c>
      <c r="JJE25" s="178" t="s">
        <v>60</v>
      </c>
      <c r="JJF25" s="178" t="s">
        <v>60</v>
      </c>
      <c r="JJG25" s="178" t="s">
        <v>60</v>
      </c>
      <c r="JJH25" s="178" t="s">
        <v>60</v>
      </c>
      <c r="JJI25" s="178" t="s">
        <v>60</v>
      </c>
      <c r="JJJ25" s="178" t="s">
        <v>60</v>
      </c>
      <c r="JJK25" s="178" t="s">
        <v>60</v>
      </c>
      <c r="JJL25" s="178" t="s">
        <v>60</v>
      </c>
      <c r="JJM25" s="178" t="s">
        <v>60</v>
      </c>
      <c r="JJN25" s="178" t="s">
        <v>60</v>
      </c>
      <c r="JJO25" s="178" t="s">
        <v>60</v>
      </c>
      <c r="JJP25" s="178" t="s">
        <v>60</v>
      </c>
      <c r="JJQ25" s="178" t="s">
        <v>60</v>
      </c>
      <c r="JJR25" s="178" t="s">
        <v>60</v>
      </c>
      <c r="JJS25" s="178" t="s">
        <v>60</v>
      </c>
      <c r="JJT25" s="178" t="s">
        <v>60</v>
      </c>
      <c r="JJU25" s="178" t="s">
        <v>60</v>
      </c>
      <c r="JJV25" s="178" t="s">
        <v>60</v>
      </c>
      <c r="JJW25" s="178" t="s">
        <v>60</v>
      </c>
      <c r="JJX25" s="178" t="s">
        <v>60</v>
      </c>
      <c r="JJY25" s="178" t="s">
        <v>60</v>
      </c>
      <c r="JJZ25" s="178" t="s">
        <v>60</v>
      </c>
      <c r="JKA25" s="178" t="s">
        <v>60</v>
      </c>
      <c r="JKB25" s="178" t="s">
        <v>60</v>
      </c>
      <c r="JKC25" s="178" t="s">
        <v>60</v>
      </c>
      <c r="JKD25" s="178" t="s">
        <v>60</v>
      </c>
      <c r="JKE25" s="178" t="s">
        <v>60</v>
      </c>
      <c r="JKF25" s="178" t="s">
        <v>60</v>
      </c>
      <c r="JKG25" s="178" t="s">
        <v>60</v>
      </c>
      <c r="JKH25" s="178" t="s">
        <v>60</v>
      </c>
      <c r="JKI25" s="178" t="s">
        <v>60</v>
      </c>
      <c r="JKJ25" s="178" t="s">
        <v>60</v>
      </c>
      <c r="JKK25" s="178" t="s">
        <v>60</v>
      </c>
      <c r="JKL25" s="178" t="s">
        <v>60</v>
      </c>
      <c r="JKM25" s="178" t="s">
        <v>60</v>
      </c>
      <c r="JKN25" s="178" t="s">
        <v>60</v>
      </c>
      <c r="JKO25" s="178" t="s">
        <v>60</v>
      </c>
      <c r="JKP25" s="178" t="s">
        <v>60</v>
      </c>
      <c r="JKQ25" s="178" t="s">
        <v>60</v>
      </c>
      <c r="JKR25" s="178" t="s">
        <v>60</v>
      </c>
      <c r="JKS25" s="178" t="s">
        <v>60</v>
      </c>
      <c r="JKT25" s="178" t="s">
        <v>60</v>
      </c>
      <c r="JKU25" s="178" t="s">
        <v>60</v>
      </c>
      <c r="JKV25" s="178" t="s">
        <v>60</v>
      </c>
      <c r="JKW25" s="178" t="s">
        <v>60</v>
      </c>
      <c r="JKX25" s="178" t="s">
        <v>60</v>
      </c>
      <c r="JKY25" s="178" t="s">
        <v>60</v>
      </c>
      <c r="JKZ25" s="178" t="s">
        <v>60</v>
      </c>
      <c r="JLA25" s="178" t="s">
        <v>60</v>
      </c>
      <c r="JLB25" s="178" t="s">
        <v>60</v>
      </c>
      <c r="JLC25" s="178" t="s">
        <v>60</v>
      </c>
      <c r="JLD25" s="178" t="s">
        <v>60</v>
      </c>
      <c r="JLE25" s="178" t="s">
        <v>60</v>
      </c>
      <c r="JLF25" s="178" t="s">
        <v>60</v>
      </c>
      <c r="JLG25" s="178" t="s">
        <v>60</v>
      </c>
      <c r="JLH25" s="178" t="s">
        <v>60</v>
      </c>
      <c r="JLI25" s="178" t="s">
        <v>60</v>
      </c>
      <c r="JLJ25" s="178" t="s">
        <v>60</v>
      </c>
      <c r="JLK25" s="178" t="s">
        <v>60</v>
      </c>
      <c r="JLL25" s="178" t="s">
        <v>60</v>
      </c>
      <c r="JLM25" s="178" t="s">
        <v>60</v>
      </c>
      <c r="JLN25" s="178" t="s">
        <v>60</v>
      </c>
      <c r="JLO25" s="178" t="s">
        <v>60</v>
      </c>
      <c r="JLP25" s="178" t="s">
        <v>60</v>
      </c>
      <c r="JLQ25" s="178" t="s">
        <v>60</v>
      </c>
      <c r="JLR25" s="178" t="s">
        <v>60</v>
      </c>
      <c r="JLS25" s="178" t="s">
        <v>60</v>
      </c>
      <c r="JLT25" s="178" t="s">
        <v>60</v>
      </c>
      <c r="JLU25" s="178" t="s">
        <v>60</v>
      </c>
      <c r="JLV25" s="178" t="s">
        <v>60</v>
      </c>
      <c r="JLW25" s="178" t="s">
        <v>60</v>
      </c>
      <c r="JLX25" s="178" t="s">
        <v>60</v>
      </c>
      <c r="JLY25" s="178" t="s">
        <v>60</v>
      </c>
      <c r="JLZ25" s="178" t="s">
        <v>60</v>
      </c>
      <c r="JMA25" s="178" t="s">
        <v>60</v>
      </c>
      <c r="JMB25" s="178" t="s">
        <v>60</v>
      </c>
      <c r="JMC25" s="178" t="s">
        <v>60</v>
      </c>
      <c r="JMD25" s="178" t="s">
        <v>60</v>
      </c>
      <c r="JME25" s="178" t="s">
        <v>60</v>
      </c>
      <c r="JMF25" s="178" t="s">
        <v>60</v>
      </c>
      <c r="JMG25" s="178" t="s">
        <v>60</v>
      </c>
      <c r="JMH25" s="178" t="s">
        <v>60</v>
      </c>
      <c r="JMI25" s="178" t="s">
        <v>60</v>
      </c>
      <c r="JMJ25" s="178" t="s">
        <v>60</v>
      </c>
      <c r="JMK25" s="178" t="s">
        <v>60</v>
      </c>
      <c r="JML25" s="178" t="s">
        <v>60</v>
      </c>
      <c r="JMM25" s="178" t="s">
        <v>60</v>
      </c>
      <c r="JMN25" s="178" t="s">
        <v>60</v>
      </c>
      <c r="JMO25" s="178" t="s">
        <v>60</v>
      </c>
      <c r="JMP25" s="178" t="s">
        <v>60</v>
      </c>
      <c r="JMQ25" s="178" t="s">
        <v>60</v>
      </c>
      <c r="JMR25" s="178" t="s">
        <v>60</v>
      </c>
      <c r="JMS25" s="178" t="s">
        <v>60</v>
      </c>
      <c r="JMT25" s="178" t="s">
        <v>60</v>
      </c>
      <c r="JMU25" s="178" t="s">
        <v>60</v>
      </c>
      <c r="JMV25" s="178" t="s">
        <v>60</v>
      </c>
      <c r="JMW25" s="178" t="s">
        <v>60</v>
      </c>
      <c r="JMX25" s="178" t="s">
        <v>60</v>
      </c>
      <c r="JMY25" s="178" t="s">
        <v>60</v>
      </c>
      <c r="JMZ25" s="178" t="s">
        <v>60</v>
      </c>
      <c r="JNA25" s="178" t="s">
        <v>60</v>
      </c>
      <c r="JNB25" s="178" t="s">
        <v>60</v>
      </c>
      <c r="JNC25" s="178" t="s">
        <v>60</v>
      </c>
      <c r="JND25" s="178" t="s">
        <v>60</v>
      </c>
      <c r="JNE25" s="178" t="s">
        <v>60</v>
      </c>
      <c r="JNF25" s="178" t="s">
        <v>60</v>
      </c>
      <c r="JNG25" s="178" t="s">
        <v>60</v>
      </c>
      <c r="JNH25" s="178" t="s">
        <v>60</v>
      </c>
      <c r="JNI25" s="178" t="s">
        <v>60</v>
      </c>
      <c r="JNJ25" s="178" t="s">
        <v>60</v>
      </c>
      <c r="JNK25" s="178" t="s">
        <v>60</v>
      </c>
      <c r="JNL25" s="178" t="s">
        <v>60</v>
      </c>
      <c r="JNM25" s="178" t="s">
        <v>60</v>
      </c>
      <c r="JNN25" s="178" t="s">
        <v>60</v>
      </c>
      <c r="JNO25" s="178" t="s">
        <v>60</v>
      </c>
      <c r="JNP25" s="178" t="s">
        <v>60</v>
      </c>
      <c r="JNQ25" s="178" t="s">
        <v>60</v>
      </c>
      <c r="JNR25" s="178" t="s">
        <v>60</v>
      </c>
      <c r="JNS25" s="178" t="s">
        <v>60</v>
      </c>
      <c r="JNT25" s="178" t="s">
        <v>60</v>
      </c>
      <c r="JNU25" s="178" t="s">
        <v>60</v>
      </c>
      <c r="JNV25" s="178" t="s">
        <v>60</v>
      </c>
      <c r="JNW25" s="178" t="s">
        <v>60</v>
      </c>
      <c r="JNX25" s="178" t="s">
        <v>60</v>
      </c>
      <c r="JNY25" s="178" t="s">
        <v>60</v>
      </c>
      <c r="JNZ25" s="178" t="s">
        <v>60</v>
      </c>
      <c r="JOA25" s="178" t="s">
        <v>60</v>
      </c>
      <c r="JOB25" s="178" t="s">
        <v>60</v>
      </c>
      <c r="JOC25" s="178" t="s">
        <v>60</v>
      </c>
      <c r="JOD25" s="178" t="s">
        <v>60</v>
      </c>
      <c r="JOE25" s="178" t="s">
        <v>60</v>
      </c>
      <c r="JOF25" s="178" t="s">
        <v>60</v>
      </c>
      <c r="JOG25" s="178" t="s">
        <v>60</v>
      </c>
      <c r="JOH25" s="178" t="s">
        <v>60</v>
      </c>
      <c r="JOI25" s="178" t="s">
        <v>60</v>
      </c>
      <c r="JOJ25" s="178" t="s">
        <v>60</v>
      </c>
      <c r="JOK25" s="178" t="s">
        <v>60</v>
      </c>
      <c r="JOL25" s="178" t="s">
        <v>60</v>
      </c>
      <c r="JOM25" s="178" t="s">
        <v>60</v>
      </c>
      <c r="JON25" s="178" t="s">
        <v>60</v>
      </c>
      <c r="JOO25" s="178" t="s">
        <v>60</v>
      </c>
      <c r="JOP25" s="178" t="s">
        <v>60</v>
      </c>
      <c r="JOQ25" s="178" t="s">
        <v>60</v>
      </c>
      <c r="JOR25" s="178" t="s">
        <v>60</v>
      </c>
      <c r="JOS25" s="178" t="s">
        <v>60</v>
      </c>
      <c r="JOT25" s="178" t="s">
        <v>60</v>
      </c>
      <c r="JOU25" s="178" t="s">
        <v>60</v>
      </c>
      <c r="JOV25" s="178" t="s">
        <v>60</v>
      </c>
      <c r="JOW25" s="178" t="s">
        <v>60</v>
      </c>
      <c r="JOX25" s="178" t="s">
        <v>60</v>
      </c>
      <c r="JOY25" s="178" t="s">
        <v>60</v>
      </c>
      <c r="JOZ25" s="178" t="s">
        <v>60</v>
      </c>
      <c r="JPA25" s="178" t="s">
        <v>60</v>
      </c>
      <c r="JPB25" s="178" t="s">
        <v>60</v>
      </c>
      <c r="JPC25" s="178" t="s">
        <v>60</v>
      </c>
      <c r="JPD25" s="178" t="s">
        <v>60</v>
      </c>
      <c r="JPE25" s="178" t="s">
        <v>60</v>
      </c>
      <c r="JPF25" s="178" t="s">
        <v>60</v>
      </c>
      <c r="JPG25" s="178" t="s">
        <v>60</v>
      </c>
      <c r="JPH25" s="178" t="s">
        <v>60</v>
      </c>
      <c r="JPI25" s="178" t="s">
        <v>60</v>
      </c>
      <c r="JPJ25" s="178" t="s">
        <v>60</v>
      </c>
      <c r="JPK25" s="178" t="s">
        <v>60</v>
      </c>
      <c r="JPL25" s="178" t="s">
        <v>60</v>
      </c>
      <c r="JPM25" s="178" t="s">
        <v>60</v>
      </c>
      <c r="JPN25" s="178" t="s">
        <v>60</v>
      </c>
      <c r="JPO25" s="178" t="s">
        <v>60</v>
      </c>
      <c r="JPP25" s="178" t="s">
        <v>60</v>
      </c>
      <c r="JPQ25" s="178" t="s">
        <v>60</v>
      </c>
      <c r="JPR25" s="178" t="s">
        <v>60</v>
      </c>
      <c r="JPS25" s="178" t="s">
        <v>60</v>
      </c>
      <c r="JPT25" s="178" t="s">
        <v>60</v>
      </c>
      <c r="JPU25" s="178" t="s">
        <v>60</v>
      </c>
      <c r="JPV25" s="178" t="s">
        <v>60</v>
      </c>
      <c r="JPW25" s="178" t="s">
        <v>60</v>
      </c>
      <c r="JPX25" s="178" t="s">
        <v>60</v>
      </c>
      <c r="JPY25" s="178" t="s">
        <v>60</v>
      </c>
      <c r="JPZ25" s="178" t="s">
        <v>60</v>
      </c>
      <c r="JQA25" s="178" t="s">
        <v>60</v>
      </c>
      <c r="JQB25" s="178" t="s">
        <v>60</v>
      </c>
      <c r="JQC25" s="178" t="s">
        <v>60</v>
      </c>
      <c r="JQD25" s="178" t="s">
        <v>60</v>
      </c>
      <c r="JQE25" s="178" t="s">
        <v>60</v>
      </c>
      <c r="JQF25" s="178" t="s">
        <v>60</v>
      </c>
      <c r="JQG25" s="178" t="s">
        <v>60</v>
      </c>
      <c r="JQH25" s="178" t="s">
        <v>60</v>
      </c>
      <c r="JQI25" s="178" t="s">
        <v>60</v>
      </c>
      <c r="JQJ25" s="178" t="s">
        <v>60</v>
      </c>
      <c r="JQK25" s="178" t="s">
        <v>60</v>
      </c>
      <c r="JQL25" s="178" t="s">
        <v>60</v>
      </c>
      <c r="JQM25" s="178" t="s">
        <v>60</v>
      </c>
      <c r="JQN25" s="178" t="s">
        <v>60</v>
      </c>
      <c r="JQO25" s="178" t="s">
        <v>60</v>
      </c>
      <c r="JQP25" s="178" t="s">
        <v>60</v>
      </c>
      <c r="JQQ25" s="178" t="s">
        <v>60</v>
      </c>
      <c r="JQR25" s="178" t="s">
        <v>60</v>
      </c>
      <c r="JQS25" s="178" t="s">
        <v>60</v>
      </c>
      <c r="JQT25" s="178" t="s">
        <v>60</v>
      </c>
      <c r="JQU25" s="178" t="s">
        <v>60</v>
      </c>
      <c r="JQV25" s="178" t="s">
        <v>60</v>
      </c>
      <c r="JQW25" s="178" t="s">
        <v>60</v>
      </c>
      <c r="JQX25" s="178" t="s">
        <v>60</v>
      </c>
      <c r="JQY25" s="178" t="s">
        <v>60</v>
      </c>
      <c r="JQZ25" s="178" t="s">
        <v>60</v>
      </c>
      <c r="JRA25" s="178" t="s">
        <v>60</v>
      </c>
      <c r="JRB25" s="178" t="s">
        <v>60</v>
      </c>
      <c r="JRC25" s="178" t="s">
        <v>60</v>
      </c>
      <c r="JRD25" s="178" t="s">
        <v>60</v>
      </c>
      <c r="JRE25" s="178" t="s">
        <v>60</v>
      </c>
      <c r="JRF25" s="178" t="s">
        <v>60</v>
      </c>
      <c r="JRG25" s="178" t="s">
        <v>60</v>
      </c>
      <c r="JRH25" s="178" t="s">
        <v>60</v>
      </c>
      <c r="JRI25" s="178" t="s">
        <v>60</v>
      </c>
      <c r="JRJ25" s="178" t="s">
        <v>60</v>
      </c>
      <c r="JRK25" s="178" t="s">
        <v>60</v>
      </c>
      <c r="JRL25" s="178" t="s">
        <v>60</v>
      </c>
      <c r="JRM25" s="178" t="s">
        <v>60</v>
      </c>
      <c r="JRN25" s="178" t="s">
        <v>60</v>
      </c>
      <c r="JRO25" s="178" t="s">
        <v>60</v>
      </c>
      <c r="JRP25" s="178" t="s">
        <v>60</v>
      </c>
      <c r="JRQ25" s="178" t="s">
        <v>60</v>
      </c>
      <c r="JRR25" s="178" t="s">
        <v>60</v>
      </c>
      <c r="JRS25" s="178" t="s">
        <v>60</v>
      </c>
      <c r="JRT25" s="178" t="s">
        <v>60</v>
      </c>
      <c r="JRU25" s="178" t="s">
        <v>60</v>
      </c>
      <c r="JRV25" s="178" t="s">
        <v>60</v>
      </c>
      <c r="JRW25" s="178" t="s">
        <v>60</v>
      </c>
      <c r="JRX25" s="178" t="s">
        <v>60</v>
      </c>
      <c r="JRY25" s="178" t="s">
        <v>60</v>
      </c>
      <c r="JRZ25" s="178" t="s">
        <v>60</v>
      </c>
      <c r="JSA25" s="178" t="s">
        <v>60</v>
      </c>
      <c r="JSB25" s="178" t="s">
        <v>60</v>
      </c>
      <c r="JSC25" s="178" t="s">
        <v>60</v>
      </c>
      <c r="JSD25" s="178" t="s">
        <v>60</v>
      </c>
      <c r="JSE25" s="178" t="s">
        <v>60</v>
      </c>
      <c r="JSF25" s="178" t="s">
        <v>60</v>
      </c>
      <c r="JSG25" s="178" t="s">
        <v>60</v>
      </c>
      <c r="JSH25" s="178" t="s">
        <v>60</v>
      </c>
      <c r="JSI25" s="178" t="s">
        <v>60</v>
      </c>
      <c r="JSJ25" s="178" t="s">
        <v>60</v>
      </c>
      <c r="JSK25" s="178" t="s">
        <v>60</v>
      </c>
      <c r="JSL25" s="178" t="s">
        <v>60</v>
      </c>
      <c r="JSM25" s="178" t="s">
        <v>60</v>
      </c>
      <c r="JSN25" s="178" t="s">
        <v>60</v>
      </c>
      <c r="JSO25" s="178" t="s">
        <v>60</v>
      </c>
      <c r="JSP25" s="178" t="s">
        <v>60</v>
      </c>
      <c r="JSQ25" s="178" t="s">
        <v>60</v>
      </c>
      <c r="JSR25" s="178" t="s">
        <v>60</v>
      </c>
      <c r="JSS25" s="178" t="s">
        <v>60</v>
      </c>
      <c r="JST25" s="178" t="s">
        <v>60</v>
      </c>
      <c r="JSU25" s="178" t="s">
        <v>60</v>
      </c>
      <c r="JSV25" s="178" t="s">
        <v>60</v>
      </c>
      <c r="JSW25" s="178" t="s">
        <v>60</v>
      </c>
      <c r="JSX25" s="178" t="s">
        <v>60</v>
      </c>
      <c r="JSY25" s="178" t="s">
        <v>60</v>
      </c>
      <c r="JSZ25" s="178" t="s">
        <v>60</v>
      </c>
      <c r="JTA25" s="178" t="s">
        <v>60</v>
      </c>
      <c r="JTB25" s="178" t="s">
        <v>60</v>
      </c>
      <c r="JTC25" s="178" t="s">
        <v>60</v>
      </c>
      <c r="JTD25" s="178" t="s">
        <v>60</v>
      </c>
      <c r="JTE25" s="178" t="s">
        <v>60</v>
      </c>
      <c r="JTF25" s="178" t="s">
        <v>60</v>
      </c>
      <c r="JTG25" s="178" t="s">
        <v>60</v>
      </c>
      <c r="JTH25" s="178" t="s">
        <v>60</v>
      </c>
      <c r="JTI25" s="178" t="s">
        <v>60</v>
      </c>
      <c r="JTJ25" s="178" t="s">
        <v>60</v>
      </c>
      <c r="JTK25" s="178" t="s">
        <v>60</v>
      </c>
      <c r="JTL25" s="178" t="s">
        <v>60</v>
      </c>
      <c r="JTM25" s="178" t="s">
        <v>60</v>
      </c>
      <c r="JTN25" s="178" t="s">
        <v>60</v>
      </c>
      <c r="JTO25" s="178" t="s">
        <v>60</v>
      </c>
      <c r="JTP25" s="178" t="s">
        <v>60</v>
      </c>
      <c r="JTQ25" s="178" t="s">
        <v>60</v>
      </c>
      <c r="JTR25" s="178" t="s">
        <v>60</v>
      </c>
      <c r="JTS25" s="178" t="s">
        <v>60</v>
      </c>
      <c r="JTT25" s="178" t="s">
        <v>60</v>
      </c>
      <c r="JTU25" s="178" t="s">
        <v>60</v>
      </c>
      <c r="JTV25" s="178" t="s">
        <v>60</v>
      </c>
      <c r="JTW25" s="178" t="s">
        <v>60</v>
      </c>
      <c r="JTX25" s="178" t="s">
        <v>60</v>
      </c>
      <c r="JTY25" s="178" t="s">
        <v>60</v>
      </c>
      <c r="JTZ25" s="178" t="s">
        <v>60</v>
      </c>
      <c r="JUA25" s="178" t="s">
        <v>60</v>
      </c>
      <c r="JUB25" s="178" t="s">
        <v>60</v>
      </c>
      <c r="JUC25" s="178" t="s">
        <v>60</v>
      </c>
      <c r="JUD25" s="178" t="s">
        <v>60</v>
      </c>
      <c r="JUE25" s="178" t="s">
        <v>60</v>
      </c>
      <c r="JUF25" s="178" t="s">
        <v>60</v>
      </c>
      <c r="JUG25" s="178" t="s">
        <v>60</v>
      </c>
      <c r="JUH25" s="178" t="s">
        <v>60</v>
      </c>
      <c r="JUI25" s="178" t="s">
        <v>60</v>
      </c>
      <c r="JUJ25" s="178" t="s">
        <v>60</v>
      </c>
      <c r="JUK25" s="178" t="s">
        <v>60</v>
      </c>
      <c r="JUL25" s="178" t="s">
        <v>60</v>
      </c>
      <c r="JUM25" s="178" t="s">
        <v>60</v>
      </c>
      <c r="JUN25" s="178" t="s">
        <v>60</v>
      </c>
      <c r="JUO25" s="178" t="s">
        <v>60</v>
      </c>
      <c r="JUP25" s="178" t="s">
        <v>60</v>
      </c>
      <c r="JUQ25" s="178" t="s">
        <v>60</v>
      </c>
      <c r="JUR25" s="178" t="s">
        <v>60</v>
      </c>
      <c r="JUS25" s="178" t="s">
        <v>60</v>
      </c>
      <c r="JUT25" s="178" t="s">
        <v>60</v>
      </c>
      <c r="JUU25" s="178" t="s">
        <v>60</v>
      </c>
      <c r="JUV25" s="178" t="s">
        <v>60</v>
      </c>
      <c r="JUW25" s="178" t="s">
        <v>60</v>
      </c>
      <c r="JUX25" s="178" t="s">
        <v>60</v>
      </c>
      <c r="JUY25" s="178" t="s">
        <v>60</v>
      </c>
      <c r="JUZ25" s="178" t="s">
        <v>60</v>
      </c>
      <c r="JVA25" s="178" t="s">
        <v>60</v>
      </c>
      <c r="JVB25" s="178" t="s">
        <v>60</v>
      </c>
      <c r="JVC25" s="178" t="s">
        <v>60</v>
      </c>
      <c r="JVD25" s="178" t="s">
        <v>60</v>
      </c>
      <c r="JVE25" s="178" t="s">
        <v>60</v>
      </c>
      <c r="JVF25" s="178" t="s">
        <v>60</v>
      </c>
      <c r="JVG25" s="178" t="s">
        <v>60</v>
      </c>
      <c r="JVH25" s="178" t="s">
        <v>60</v>
      </c>
      <c r="JVI25" s="178" t="s">
        <v>60</v>
      </c>
      <c r="JVJ25" s="178" t="s">
        <v>60</v>
      </c>
      <c r="JVK25" s="178" t="s">
        <v>60</v>
      </c>
      <c r="JVL25" s="178" t="s">
        <v>60</v>
      </c>
      <c r="JVM25" s="178" t="s">
        <v>60</v>
      </c>
      <c r="JVN25" s="178" t="s">
        <v>60</v>
      </c>
      <c r="JVO25" s="178" t="s">
        <v>60</v>
      </c>
      <c r="JVP25" s="178" t="s">
        <v>60</v>
      </c>
      <c r="JVQ25" s="178" t="s">
        <v>60</v>
      </c>
      <c r="JVR25" s="178" t="s">
        <v>60</v>
      </c>
      <c r="JVS25" s="178" t="s">
        <v>60</v>
      </c>
      <c r="JVT25" s="178" t="s">
        <v>60</v>
      </c>
      <c r="JVU25" s="178" t="s">
        <v>60</v>
      </c>
      <c r="JVV25" s="178" t="s">
        <v>60</v>
      </c>
      <c r="JVW25" s="178" t="s">
        <v>60</v>
      </c>
      <c r="JVX25" s="178" t="s">
        <v>60</v>
      </c>
      <c r="JVY25" s="178" t="s">
        <v>60</v>
      </c>
      <c r="JVZ25" s="178" t="s">
        <v>60</v>
      </c>
      <c r="JWA25" s="178" t="s">
        <v>60</v>
      </c>
      <c r="JWB25" s="178" t="s">
        <v>60</v>
      </c>
      <c r="JWC25" s="178" t="s">
        <v>60</v>
      </c>
      <c r="JWD25" s="178" t="s">
        <v>60</v>
      </c>
      <c r="JWE25" s="178" t="s">
        <v>60</v>
      </c>
      <c r="JWF25" s="178" t="s">
        <v>60</v>
      </c>
      <c r="JWG25" s="178" t="s">
        <v>60</v>
      </c>
      <c r="JWH25" s="178" t="s">
        <v>60</v>
      </c>
      <c r="JWI25" s="178" t="s">
        <v>60</v>
      </c>
      <c r="JWJ25" s="178" t="s">
        <v>60</v>
      </c>
      <c r="JWK25" s="178" t="s">
        <v>60</v>
      </c>
      <c r="JWL25" s="178" t="s">
        <v>60</v>
      </c>
      <c r="JWM25" s="178" t="s">
        <v>60</v>
      </c>
      <c r="JWN25" s="178" t="s">
        <v>60</v>
      </c>
      <c r="JWO25" s="178" t="s">
        <v>60</v>
      </c>
      <c r="JWP25" s="178" t="s">
        <v>60</v>
      </c>
      <c r="JWQ25" s="178" t="s">
        <v>60</v>
      </c>
      <c r="JWR25" s="178" t="s">
        <v>60</v>
      </c>
      <c r="JWS25" s="178" t="s">
        <v>60</v>
      </c>
      <c r="JWT25" s="178" t="s">
        <v>60</v>
      </c>
      <c r="JWU25" s="178" t="s">
        <v>60</v>
      </c>
      <c r="JWV25" s="178" t="s">
        <v>60</v>
      </c>
      <c r="JWW25" s="178" t="s">
        <v>60</v>
      </c>
      <c r="JWX25" s="178" t="s">
        <v>60</v>
      </c>
      <c r="JWY25" s="178" t="s">
        <v>60</v>
      </c>
      <c r="JWZ25" s="178" t="s">
        <v>60</v>
      </c>
      <c r="JXA25" s="178" t="s">
        <v>60</v>
      </c>
      <c r="JXB25" s="178" t="s">
        <v>60</v>
      </c>
      <c r="JXC25" s="178" t="s">
        <v>60</v>
      </c>
      <c r="JXD25" s="178" t="s">
        <v>60</v>
      </c>
      <c r="JXE25" s="178" t="s">
        <v>60</v>
      </c>
      <c r="JXF25" s="178" t="s">
        <v>60</v>
      </c>
      <c r="JXG25" s="178" t="s">
        <v>60</v>
      </c>
      <c r="JXH25" s="178" t="s">
        <v>60</v>
      </c>
      <c r="JXI25" s="178" t="s">
        <v>60</v>
      </c>
      <c r="JXJ25" s="178" t="s">
        <v>60</v>
      </c>
      <c r="JXK25" s="178" t="s">
        <v>60</v>
      </c>
      <c r="JXL25" s="178" t="s">
        <v>60</v>
      </c>
      <c r="JXM25" s="178" t="s">
        <v>60</v>
      </c>
      <c r="JXN25" s="178" t="s">
        <v>60</v>
      </c>
      <c r="JXO25" s="178" t="s">
        <v>60</v>
      </c>
      <c r="JXP25" s="178" t="s">
        <v>60</v>
      </c>
      <c r="JXQ25" s="178" t="s">
        <v>60</v>
      </c>
      <c r="JXR25" s="178" t="s">
        <v>60</v>
      </c>
      <c r="JXS25" s="178" t="s">
        <v>60</v>
      </c>
      <c r="JXT25" s="178" t="s">
        <v>60</v>
      </c>
      <c r="JXU25" s="178" t="s">
        <v>60</v>
      </c>
      <c r="JXV25" s="178" t="s">
        <v>60</v>
      </c>
      <c r="JXW25" s="178" t="s">
        <v>60</v>
      </c>
      <c r="JXX25" s="178" t="s">
        <v>60</v>
      </c>
      <c r="JXY25" s="178" t="s">
        <v>60</v>
      </c>
      <c r="JXZ25" s="178" t="s">
        <v>60</v>
      </c>
      <c r="JYA25" s="178" t="s">
        <v>60</v>
      </c>
      <c r="JYB25" s="178" t="s">
        <v>60</v>
      </c>
      <c r="JYC25" s="178" t="s">
        <v>60</v>
      </c>
      <c r="JYD25" s="178" t="s">
        <v>60</v>
      </c>
      <c r="JYE25" s="178" t="s">
        <v>60</v>
      </c>
      <c r="JYF25" s="178" t="s">
        <v>60</v>
      </c>
      <c r="JYG25" s="178" t="s">
        <v>60</v>
      </c>
      <c r="JYH25" s="178" t="s">
        <v>60</v>
      </c>
      <c r="JYI25" s="178" t="s">
        <v>60</v>
      </c>
      <c r="JYJ25" s="178" t="s">
        <v>60</v>
      </c>
      <c r="JYK25" s="178" t="s">
        <v>60</v>
      </c>
      <c r="JYL25" s="178" t="s">
        <v>60</v>
      </c>
      <c r="JYM25" s="178" t="s">
        <v>60</v>
      </c>
      <c r="JYN25" s="178" t="s">
        <v>60</v>
      </c>
      <c r="JYO25" s="178" t="s">
        <v>60</v>
      </c>
      <c r="JYP25" s="178" t="s">
        <v>60</v>
      </c>
      <c r="JYQ25" s="178" t="s">
        <v>60</v>
      </c>
      <c r="JYR25" s="178" t="s">
        <v>60</v>
      </c>
      <c r="JYS25" s="178" t="s">
        <v>60</v>
      </c>
      <c r="JYT25" s="178" t="s">
        <v>60</v>
      </c>
      <c r="JYU25" s="178" t="s">
        <v>60</v>
      </c>
      <c r="JYV25" s="178" t="s">
        <v>60</v>
      </c>
      <c r="JYW25" s="178" t="s">
        <v>60</v>
      </c>
      <c r="JYX25" s="178" t="s">
        <v>60</v>
      </c>
      <c r="JYY25" s="178" t="s">
        <v>60</v>
      </c>
      <c r="JYZ25" s="178" t="s">
        <v>60</v>
      </c>
      <c r="JZA25" s="178" t="s">
        <v>60</v>
      </c>
      <c r="JZB25" s="178" t="s">
        <v>60</v>
      </c>
      <c r="JZC25" s="178" t="s">
        <v>60</v>
      </c>
      <c r="JZD25" s="178" t="s">
        <v>60</v>
      </c>
      <c r="JZE25" s="178" t="s">
        <v>60</v>
      </c>
      <c r="JZF25" s="178" t="s">
        <v>60</v>
      </c>
      <c r="JZG25" s="178" t="s">
        <v>60</v>
      </c>
      <c r="JZH25" s="178" t="s">
        <v>60</v>
      </c>
      <c r="JZI25" s="178" t="s">
        <v>60</v>
      </c>
      <c r="JZJ25" s="178" t="s">
        <v>60</v>
      </c>
      <c r="JZK25" s="178" t="s">
        <v>60</v>
      </c>
      <c r="JZL25" s="178" t="s">
        <v>60</v>
      </c>
      <c r="JZM25" s="178" t="s">
        <v>60</v>
      </c>
      <c r="JZN25" s="178" t="s">
        <v>60</v>
      </c>
      <c r="JZO25" s="178" t="s">
        <v>60</v>
      </c>
      <c r="JZP25" s="178" t="s">
        <v>60</v>
      </c>
      <c r="JZQ25" s="178" t="s">
        <v>60</v>
      </c>
      <c r="JZR25" s="178" t="s">
        <v>60</v>
      </c>
      <c r="JZS25" s="178" t="s">
        <v>60</v>
      </c>
      <c r="JZT25" s="178" t="s">
        <v>60</v>
      </c>
      <c r="JZU25" s="178" t="s">
        <v>60</v>
      </c>
      <c r="JZV25" s="178" t="s">
        <v>60</v>
      </c>
      <c r="JZW25" s="178" t="s">
        <v>60</v>
      </c>
      <c r="JZX25" s="178" t="s">
        <v>60</v>
      </c>
      <c r="JZY25" s="178" t="s">
        <v>60</v>
      </c>
      <c r="JZZ25" s="178" t="s">
        <v>60</v>
      </c>
      <c r="KAA25" s="178" t="s">
        <v>60</v>
      </c>
      <c r="KAB25" s="178" t="s">
        <v>60</v>
      </c>
      <c r="KAC25" s="178" t="s">
        <v>60</v>
      </c>
      <c r="KAD25" s="178" t="s">
        <v>60</v>
      </c>
      <c r="KAE25" s="178" t="s">
        <v>60</v>
      </c>
      <c r="KAF25" s="178" t="s">
        <v>60</v>
      </c>
      <c r="KAG25" s="178" t="s">
        <v>60</v>
      </c>
      <c r="KAH25" s="178" t="s">
        <v>60</v>
      </c>
      <c r="KAI25" s="178" t="s">
        <v>60</v>
      </c>
      <c r="KAJ25" s="178" t="s">
        <v>60</v>
      </c>
      <c r="KAK25" s="178" t="s">
        <v>60</v>
      </c>
      <c r="KAL25" s="178" t="s">
        <v>60</v>
      </c>
      <c r="KAM25" s="178" t="s">
        <v>60</v>
      </c>
      <c r="KAN25" s="178" t="s">
        <v>60</v>
      </c>
      <c r="KAO25" s="178" t="s">
        <v>60</v>
      </c>
      <c r="KAP25" s="178" t="s">
        <v>60</v>
      </c>
      <c r="KAQ25" s="178" t="s">
        <v>60</v>
      </c>
      <c r="KAR25" s="178" t="s">
        <v>60</v>
      </c>
      <c r="KAS25" s="178" t="s">
        <v>60</v>
      </c>
      <c r="KAT25" s="178" t="s">
        <v>60</v>
      </c>
      <c r="KAU25" s="178" t="s">
        <v>60</v>
      </c>
      <c r="KAV25" s="178" t="s">
        <v>60</v>
      </c>
      <c r="KAW25" s="178" t="s">
        <v>60</v>
      </c>
      <c r="KAX25" s="178" t="s">
        <v>60</v>
      </c>
      <c r="KAY25" s="178" t="s">
        <v>60</v>
      </c>
      <c r="KAZ25" s="178" t="s">
        <v>60</v>
      </c>
      <c r="KBA25" s="178" t="s">
        <v>60</v>
      </c>
      <c r="KBB25" s="178" t="s">
        <v>60</v>
      </c>
      <c r="KBC25" s="178" t="s">
        <v>60</v>
      </c>
      <c r="KBD25" s="178" t="s">
        <v>60</v>
      </c>
      <c r="KBE25" s="178" t="s">
        <v>60</v>
      </c>
      <c r="KBF25" s="178" t="s">
        <v>60</v>
      </c>
      <c r="KBG25" s="178" t="s">
        <v>60</v>
      </c>
      <c r="KBH25" s="178" t="s">
        <v>60</v>
      </c>
      <c r="KBI25" s="178" t="s">
        <v>60</v>
      </c>
      <c r="KBJ25" s="178" t="s">
        <v>60</v>
      </c>
      <c r="KBK25" s="178" t="s">
        <v>60</v>
      </c>
      <c r="KBL25" s="178" t="s">
        <v>60</v>
      </c>
      <c r="KBM25" s="178" t="s">
        <v>60</v>
      </c>
      <c r="KBN25" s="178" t="s">
        <v>60</v>
      </c>
      <c r="KBO25" s="178" t="s">
        <v>60</v>
      </c>
      <c r="KBP25" s="178" t="s">
        <v>60</v>
      </c>
      <c r="KBQ25" s="178" t="s">
        <v>60</v>
      </c>
      <c r="KBR25" s="178" t="s">
        <v>60</v>
      </c>
      <c r="KBS25" s="178" t="s">
        <v>60</v>
      </c>
      <c r="KBT25" s="178" t="s">
        <v>60</v>
      </c>
      <c r="KBU25" s="178" t="s">
        <v>60</v>
      </c>
      <c r="KBV25" s="178" t="s">
        <v>60</v>
      </c>
      <c r="KBW25" s="178" t="s">
        <v>60</v>
      </c>
      <c r="KBX25" s="178" t="s">
        <v>60</v>
      </c>
      <c r="KBY25" s="178" t="s">
        <v>60</v>
      </c>
      <c r="KBZ25" s="178" t="s">
        <v>60</v>
      </c>
      <c r="KCA25" s="178" t="s">
        <v>60</v>
      </c>
      <c r="KCB25" s="178" t="s">
        <v>60</v>
      </c>
      <c r="KCC25" s="178" t="s">
        <v>60</v>
      </c>
      <c r="KCD25" s="178" t="s">
        <v>60</v>
      </c>
      <c r="KCE25" s="178" t="s">
        <v>60</v>
      </c>
      <c r="KCF25" s="178" t="s">
        <v>60</v>
      </c>
      <c r="KCG25" s="178" t="s">
        <v>60</v>
      </c>
      <c r="KCH25" s="178" t="s">
        <v>60</v>
      </c>
      <c r="KCI25" s="178" t="s">
        <v>60</v>
      </c>
      <c r="KCJ25" s="178" t="s">
        <v>60</v>
      </c>
      <c r="KCK25" s="178" t="s">
        <v>60</v>
      </c>
      <c r="KCL25" s="178" t="s">
        <v>60</v>
      </c>
      <c r="KCM25" s="178" t="s">
        <v>60</v>
      </c>
      <c r="KCN25" s="178" t="s">
        <v>60</v>
      </c>
      <c r="KCO25" s="178" t="s">
        <v>60</v>
      </c>
      <c r="KCP25" s="178" t="s">
        <v>60</v>
      </c>
      <c r="KCQ25" s="178" t="s">
        <v>60</v>
      </c>
      <c r="KCR25" s="178" t="s">
        <v>60</v>
      </c>
      <c r="KCS25" s="178" t="s">
        <v>60</v>
      </c>
      <c r="KCT25" s="178" t="s">
        <v>60</v>
      </c>
      <c r="KCU25" s="178" t="s">
        <v>60</v>
      </c>
      <c r="KCV25" s="178" t="s">
        <v>60</v>
      </c>
      <c r="KCW25" s="178" t="s">
        <v>60</v>
      </c>
      <c r="KCX25" s="178" t="s">
        <v>60</v>
      </c>
      <c r="KCY25" s="178" t="s">
        <v>60</v>
      </c>
      <c r="KCZ25" s="178" t="s">
        <v>60</v>
      </c>
      <c r="KDA25" s="178" t="s">
        <v>60</v>
      </c>
      <c r="KDB25" s="178" t="s">
        <v>60</v>
      </c>
      <c r="KDC25" s="178" t="s">
        <v>60</v>
      </c>
      <c r="KDD25" s="178" t="s">
        <v>60</v>
      </c>
      <c r="KDE25" s="178" t="s">
        <v>60</v>
      </c>
      <c r="KDF25" s="178" t="s">
        <v>60</v>
      </c>
      <c r="KDG25" s="178" t="s">
        <v>60</v>
      </c>
      <c r="KDH25" s="178" t="s">
        <v>60</v>
      </c>
      <c r="KDI25" s="178" t="s">
        <v>60</v>
      </c>
      <c r="KDJ25" s="178" t="s">
        <v>60</v>
      </c>
      <c r="KDK25" s="178" t="s">
        <v>60</v>
      </c>
      <c r="KDL25" s="178" t="s">
        <v>60</v>
      </c>
      <c r="KDM25" s="178" t="s">
        <v>60</v>
      </c>
      <c r="KDN25" s="178" t="s">
        <v>60</v>
      </c>
      <c r="KDO25" s="178" t="s">
        <v>60</v>
      </c>
      <c r="KDP25" s="178" t="s">
        <v>60</v>
      </c>
      <c r="KDQ25" s="178" t="s">
        <v>60</v>
      </c>
      <c r="KDR25" s="178" t="s">
        <v>60</v>
      </c>
      <c r="KDS25" s="178" t="s">
        <v>60</v>
      </c>
      <c r="KDT25" s="178" t="s">
        <v>60</v>
      </c>
      <c r="KDU25" s="178" t="s">
        <v>60</v>
      </c>
      <c r="KDV25" s="178" t="s">
        <v>60</v>
      </c>
      <c r="KDW25" s="178" t="s">
        <v>60</v>
      </c>
      <c r="KDX25" s="178" t="s">
        <v>60</v>
      </c>
      <c r="KDY25" s="178" t="s">
        <v>60</v>
      </c>
      <c r="KDZ25" s="178" t="s">
        <v>60</v>
      </c>
      <c r="KEA25" s="178" t="s">
        <v>60</v>
      </c>
      <c r="KEB25" s="178" t="s">
        <v>60</v>
      </c>
      <c r="KEC25" s="178" t="s">
        <v>60</v>
      </c>
      <c r="KED25" s="178" t="s">
        <v>60</v>
      </c>
      <c r="KEE25" s="178" t="s">
        <v>60</v>
      </c>
      <c r="KEF25" s="178" t="s">
        <v>60</v>
      </c>
      <c r="KEG25" s="178" t="s">
        <v>60</v>
      </c>
      <c r="KEH25" s="178" t="s">
        <v>60</v>
      </c>
      <c r="KEI25" s="178" t="s">
        <v>60</v>
      </c>
      <c r="KEJ25" s="178" t="s">
        <v>60</v>
      </c>
      <c r="KEK25" s="178" t="s">
        <v>60</v>
      </c>
      <c r="KEL25" s="178" t="s">
        <v>60</v>
      </c>
      <c r="KEM25" s="178" t="s">
        <v>60</v>
      </c>
      <c r="KEN25" s="178" t="s">
        <v>60</v>
      </c>
      <c r="KEO25" s="178" t="s">
        <v>60</v>
      </c>
      <c r="KEP25" s="178" t="s">
        <v>60</v>
      </c>
      <c r="KEQ25" s="178" t="s">
        <v>60</v>
      </c>
      <c r="KER25" s="178" t="s">
        <v>60</v>
      </c>
      <c r="KES25" s="178" t="s">
        <v>60</v>
      </c>
      <c r="KET25" s="178" t="s">
        <v>60</v>
      </c>
      <c r="KEU25" s="178" t="s">
        <v>60</v>
      </c>
      <c r="KEV25" s="178" t="s">
        <v>60</v>
      </c>
      <c r="KEW25" s="178" t="s">
        <v>60</v>
      </c>
      <c r="KEX25" s="178" t="s">
        <v>60</v>
      </c>
      <c r="KEY25" s="178" t="s">
        <v>60</v>
      </c>
      <c r="KEZ25" s="178" t="s">
        <v>60</v>
      </c>
      <c r="KFA25" s="178" t="s">
        <v>60</v>
      </c>
      <c r="KFB25" s="178" t="s">
        <v>60</v>
      </c>
      <c r="KFC25" s="178" t="s">
        <v>60</v>
      </c>
      <c r="KFD25" s="178" t="s">
        <v>60</v>
      </c>
      <c r="KFE25" s="178" t="s">
        <v>60</v>
      </c>
      <c r="KFF25" s="178" t="s">
        <v>60</v>
      </c>
      <c r="KFG25" s="178" t="s">
        <v>60</v>
      </c>
      <c r="KFH25" s="178" t="s">
        <v>60</v>
      </c>
      <c r="KFI25" s="178" t="s">
        <v>60</v>
      </c>
      <c r="KFJ25" s="178" t="s">
        <v>60</v>
      </c>
      <c r="KFK25" s="178" t="s">
        <v>60</v>
      </c>
      <c r="KFL25" s="178" t="s">
        <v>60</v>
      </c>
      <c r="KFM25" s="178" t="s">
        <v>60</v>
      </c>
      <c r="KFN25" s="178" t="s">
        <v>60</v>
      </c>
      <c r="KFO25" s="178" t="s">
        <v>60</v>
      </c>
      <c r="KFP25" s="178" t="s">
        <v>60</v>
      </c>
      <c r="KFQ25" s="178" t="s">
        <v>60</v>
      </c>
      <c r="KFR25" s="178" t="s">
        <v>60</v>
      </c>
      <c r="KFS25" s="178" t="s">
        <v>60</v>
      </c>
      <c r="KFT25" s="178" t="s">
        <v>60</v>
      </c>
      <c r="KFU25" s="178" t="s">
        <v>60</v>
      </c>
      <c r="KFV25" s="178" t="s">
        <v>60</v>
      </c>
      <c r="KFW25" s="178" t="s">
        <v>60</v>
      </c>
      <c r="KFX25" s="178" t="s">
        <v>60</v>
      </c>
      <c r="KFY25" s="178" t="s">
        <v>60</v>
      </c>
      <c r="KFZ25" s="178" t="s">
        <v>60</v>
      </c>
      <c r="KGA25" s="178" t="s">
        <v>60</v>
      </c>
      <c r="KGB25" s="178" t="s">
        <v>60</v>
      </c>
      <c r="KGC25" s="178" t="s">
        <v>60</v>
      </c>
      <c r="KGD25" s="178" t="s">
        <v>60</v>
      </c>
      <c r="KGE25" s="178" t="s">
        <v>60</v>
      </c>
      <c r="KGF25" s="178" t="s">
        <v>60</v>
      </c>
      <c r="KGG25" s="178" t="s">
        <v>60</v>
      </c>
      <c r="KGH25" s="178" t="s">
        <v>60</v>
      </c>
      <c r="KGI25" s="178" t="s">
        <v>60</v>
      </c>
      <c r="KGJ25" s="178" t="s">
        <v>60</v>
      </c>
      <c r="KGK25" s="178" t="s">
        <v>60</v>
      </c>
      <c r="KGL25" s="178" t="s">
        <v>60</v>
      </c>
      <c r="KGM25" s="178" t="s">
        <v>60</v>
      </c>
      <c r="KGN25" s="178" t="s">
        <v>60</v>
      </c>
      <c r="KGO25" s="178" t="s">
        <v>60</v>
      </c>
      <c r="KGP25" s="178" t="s">
        <v>60</v>
      </c>
      <c r="KGQ25" s="178" t="s">
        <v>60</v>
      </c>
      <c r="KGR25" s="178" t="s">
        <v>60</v>
      </c>
      <c r="KGS25" s="178" t="s">
        <v>60</v>
      </c>
      <c r="KGT25" s="178" t="s">
        <v>60</v>
      </c>
      <c r="KGU25" s="178" t="s">
        <v>60</v>
      </c>
      <c r="KGV25" s="178" t="s">
        <v>60</v>
      </c>
      <c r="KGW25" s="178" t="s">
        <v>60</v>
      </c>
      <c r="KGX25" s="178" t="s">
        <v>60</v>
      </c>
      <c r="KGY25" s="178" t="s">
        <v>60</v>
      </c>
      <c r="KGZ25" s="178" t="s">
        <v>60</v>
      </c>
      <c r="KHA25" s="178" t="s">
        <v>60</v>
      </c>
      <c r="KHB25" s="178" t="s">
        <v>60</v>
      </c>
      <c r="KHC25" s="178" t="s">
        <v>60</v>
      </c>
      <c r="KHD25" s="178" t="s">
        <v>60</v>
      </c>
      <c r="KHE25" s="178" t="s">
        <v>60</v>
      </c>
      <c r="KHF25" s="178" t="s">
        <v>60</v>
      </c>
      <c r="KHG25" s="178" t="s">
        <v>60</v>
      </c>
      <c r="KHH25" s="178" t="s">
        <v>60</v>
      </c>
      <c r="KHI25" s="178" t="s">
        <v>60</v>
      </c>
      <c r="KHJ25" s="178" t="s">
        <v>60</v>
      </c>
      <c r="KHK25" s="178" t="s">
        <v>60</v>
      </c>
      <c r="KHL25" s="178" t="s">
        <v>60</v>
      </c>
      <c r="KHM25" s="178" t="s">
        <v>60</v>
      </c>
      <c r="KHN25" s="178" t="s">
        <v>60</v>
      </c>
      <c r="KHO25" s="178" t="s">
        <v>60</v>
      </c>
      <c r="KHP25" s="178" t="s">
        <v>60</v>
      </c>
      <c r="KHQ25" s="178" t="s">
        <v>60</v>
      </c>
      <c r="KHR25" s="178" t="s">
        <v>60</v>
      </c>
      <c r="KHS25" s="178" t="s">
        <v>60</v>
      </c>
      <c r="KHT25" s="178" t="s">
        <v>60</v>
      </c>
      <c r="KHU25" s="178" t="s">
        <v>60</v>
      </c>
      <c r="KHV25" s="178" t="s">
        <v>60</v>
      </c>
      <c r="KHW25" s="178" t="s">
        <v>60</v>
      </c>
      <c r="KHX25" s="178" t="s">
        <v>60</v>
      </c>
      <c r="KHY25" s="178" t="s">
        <v>60</v>
      </c>
      <c r="KHZ25" s="178" t="s">
        <v>60</v>
      </c>
      <c r="KIA25" s="178" t="s">
        <v>60</v>
      </c>
      <c r="KIB25" s="178" t="s">
        <v>60</v>
      </c>
      <c r="KIC25" s="178" t="s">
        <v>60</v>
      </c>
      <c r="KID25" s="178" t="s">
        <v>60</v>
      </c>
      <c r="KIE25" s="178" t="s">
        <v>60</v>
      </c>
      <c r="KIF25" s="178" t="s">
        <v>60</v>
      </c>
      <c r="KIG25" s="178" t="s">
        <v>60</v>
      </c>
      <c r="KIH25" s="178" t="s">
        <v>60</v>
      </c>
      <c r="KII25" s="178" t="s">
        <v>60</v>
      </c>
      <c r="KIJ25" s="178" t="s">
        <v>60</v>
      </c>
      <c r="KIK25" s="178" t="s">
        <v>60</v>
      </c>
      <c r="KIL25" s="178" t="s">
        <v>60</v>
      </c>
      <c r="KIM25" s="178" t="s">
        <v>60</v>
      </c>
      <c r="KIN25" s="178" t="s">
        <v>60</v>
      </c>
      <c r="KIO25" s="178" t="s">
        <v>60</v>
      </c>
      <c r="KIP25" s="178" t="s">
        <v>60</v>
      </c>
      <c r="KIQ25" s="178" t="s">
        <v>60</v>
      </c>
      <c r="KIR25" s="178" t="s">
        <v>60</v>
      </c>
      <c r="KIS25" s="178" t="s">
        <v>60</v>
      </c>
      <c r="KIT25" s="178" t="s">
        <v>60</v>
      </c>
      <c r="KIU25" s="178" t="s">
        <v>60</v>
      </c>
      <c r="KIV25" s="178" t="s">
        <v>60</v>
      </c>
      <c r="KIW25" s="178" t="s">
        <v>60</v>
      </c>
      <c r="KIX25" s="178" t="s">
        <v>60</v>
      </c>
      <c r="KIY25" s="178" t="s">
        <v>60</v>
      </c>
      <c r="KIZ25" s="178" t="s">
        <v>60</v>
      </c>
      <c r="KJA25" s="178" t="s">
        <v>60</v>
      </c>
      <c r="KJB25" s="178" t="s">
        <v>60</v>
      </c>
      <c r="KJC25" s="178" t="s">
        <v>60</v>
      </c>
      <c r="KJD25" s="178" t="s">
        <v>60</v>
      </c>
      <c r="KJE25" s="178" t="s">
        <v>60</v>
      </c>
      <c r="KJF25" s="178" t="s">
        <v>60</v>
      </c>
      <c r="KJG25" s="178" t="s">
        <v>60</v>
      </c>
      <c r="KJH25" s="178" t="s">
        <v>60</v>
      </c>
      <c r="KJI25" s="178" t="s">
        <v>60</v>
      </c>
      <c r="KJJ25" s="178" t="s">
        <v>60</v>
      </c>
      <c r="KJK25" s="178" t="s">
        <v>60</v>
      </c>
      <c r="KJL25" s="178" t="s">
        <v>60</v>
      </c>
      <c r="KJM25" s="178" t="s">
        <v>60</v>
      </c>
      <c r="KJN25" s="178" t="s">
        <v>60</v>
      </c>
      <c r="KJO25" s="178" t="s">
        <v>60</v>
      </c>
      <c r="KJP25" s="178" t="s">
        <v>60</v>
      </c>
      <c r="KJQ25" s="178" t="s">
        <v>60</v>
      </c>
      <c r="KJR25" s="178" t="s">
        <v>60</v>
      </c>
      <c r="KJS25" s="178" t="s">
        <v>60</v>
      </c>
      <c r="KJT25" s="178" t="s">
        <v>60</v>
      </c>
      <c r="KJU25" s="178" t="s">
        <v>60</v>
      </c>
      <c r="KJV25" s="178" t="s">
        <v>60</v>
      </c>
      <c r="KJW25" s="178" t="s">
        <v>60</v>
      </c>
      <c r="KJX25" s="178" t="s">
        <v>60</v>
      </c>
      <c r="KJY25" s="178" t="s">
        <v>60</v>
      </c>
      <c r="KJZ25" s="178" t="s">
        <v>60</v>
      </c>
      <c r="KKA25" s="178" t="s">
        <v>60</v>
      </c>
      <c r="KKB25" s="178" t="s">
        <v>60</v>
      </c>
      <c r="KKC25" s="178" t="s">
        <v>60</v>
      </c>
      <c r="KKD25" s="178" t="s">
        <v>60</v>
      </c>
      <c r="KKE25" s="178" t="s">
        <v>60</v>
      </c>
      <c r="KKF25" s="178" t="s">
        <v>60</v>
      </c>
      <c r="KKG25" s="178" t="s">
        <v>60</v>
      </c>
      <c r="KKH25" s="178" t="s">
        <v>60</v>
      </c>
      <c r="KKI25" s="178" t="s">
        <v>60</v>
      </c>
      <c r="KKJ25" s="178" t="s">
        <v>60</v>
      </c>
      <c r="KKK25" s="178" t="s">
        <v>60</v>
      </c>
      <c r="KKL25" s="178" t="s">
        <v>60</v>
      </c>
      <c r="KKM25" s="178" t="s">
        <v>60</v>
      </c>
      <c r="KKN25" s="178" t="s">
        <v>60</v>
      </c>
      <c r="KKO25" s="178" t="s">
        <v>60</v>
      </c>
      <c r="KKP25" s="178" t="s">
        <v>60</v>
      </c>
      <c r="KKQ25" s="178" t="s">
        <v>60</v>
      </c>
      <c r="KKR25" s="178" t="s">
        <v>60</v>
      </c>
      <c r="KKS25" s="178" t="s">
        <v>60</v>
      </c>
      <c r="KKT25" s="178" t="s">
        <v>60</v>
      </c>
      <c r="KKU25" s="178" t="s">
        <v>60</v>
      </c>
      <c r="KKV25" s="178" t="s">
        <v>60</v>
      </c>
      <c r="KKW25" s="178" t="s">
        <v>60</v>
      </c>
      <c r="KKX25" s="178" t="s">
        <v>60</v>
      </c>
      <c r="KKY25" s="178" t="s">
        <v>60</v>
      </c>
      <c r="KKZ25" s="178" t="s">
        <v>60</v>
      </c>
      <c r="KLA25" s="178" t="s">
        <v>60</v>
      </c>
      <c r="KLB25" s="178" t="s">
        <v>60</v>
      </c>
      <c r="KLC25" s="178" t="s">
        <v>60</v>
      </c>
      <c r="KLD25" s="178" t="s">
        <v>60</v>
      </c>
      <c r="KLE25" s="178" t="s">
        <v>60</v>
      </c>
      <c r="KLF25" s="178" t="s">
        <v>60</v>
      </c>
      <c r="KLG25" s="178" t="s">
        <v>60</v>
      </c>
      <c r="KLH25" s="178" t="s">
        <v>60</v>
      </c>
      <c r="KLI25" s="178" t="s">
        <v>60</v>
      </c>
      <c r="KLJ25" s="178" t="s">
        <v>60</v>
      </c>
      <c r="KLK25" s="178" t="s">
        <v>60</v>
      </c>
      <c r="KLL25" s="178" t="s">
        <v>60</v>
      </c>
      <c r="KLM25" s="178" t="s">
        <v>60</v>
      </c>
      <c r="KLN25" s="178" t="s">
        <v>60</v>
      </c>
      <c r="KLO25" s="178" t="s">
        <v>60</v>
      </c>
      <c r="KLP25" s="178" t="s">
        <v>60</v>
      </c>
      <c r="KLQ25" s="178" t="s">
        <v>60</v>
      </c>
      <c r="KLR25" s="178" t="s">
        <v>60</v>
      </c>
      <c r="KLS25" s="178" t="s">
        <v>60</v>
      </c>
      <c r="KLT25" s="178" t="s">
        <v>60</v>
      </c>
      <c r="KLU25" s="178" t="s">
        <v>60</v>
      </c>
      <c r="KLV25" s="178" t="s">
        <v>60</v>
      </c>
      <c r="KLW25" s="178" t="s">
        <v>60</v>
      </c>
      <c r="KLX25" s="178" t="s">
        <v>60</v>
      </c>
      <c r="KLY25" s="178" t="s">
        <v>60</v>
      </c>
      <c r="KLZ25" s="178" t="s">
        <v>60</v>
      </c>
      <c r="KMA25" s="178" t="s">
        <v>60</v>
      </c>
      <c r="KMB25" s="178" t="s">
        <v>60</v>
      </c>
      <c r="KMC25" s="178" t="s">
        <v>60</v>
      </c>
      <c r="KMD25" s="178" t="s">
        <v>60</v>
      </c>
      <c r="KME25" s="178" t="s">
        <v>60</v>
      </c>
      <c r="KMF25" s="178" t="s">
        <v>60</v>
      </c>
      <c r="KMG25" s="178" t="s">
        <v>60</v>
      </c>
      <c r="KMH25" s="178" t="s">
        <v>60</v>
      </c>
      <c r="KMI25" s="178" t="s">
        <v>60</v>
      </c>
      <c r="KMJ25" s="178" t="s">
        <v>60</v>
      </c>
      <c r="KMK25" s="178" t="s">
        <v>60</v>
      </c>
      <c r="KML25" s="178" t="s">
        <v>60</v>
      </c>
      <c r="KMM25" s="178" t="s">
        <v>60</v>
      </c>
      <c r="KMN25" s="178" t="s">
        <v>60</v>
      </c>
      <c r="KMO25" s="178" t="s">
        <v>60</v>
      </c>
      <c r="KMP25" s="178" t="s">
        <v>60</v>
      </c>
      <c r="KMQ25" s="178" t="s">
        <v>60</v>
      </c>
      <c r="KMR25" s="178" t="s">
        <v>60</v>
      </c>
      <c r="KMS25" s="178" t="s">
        <v>60</v>
      </c>
      <c r="KMT25" s="178" t="s">
        <v>60</v>
      </c>
      <c r="KMU25" s="178" t="s">
        <v>60</v>
      </c>
      <c r="KMV25" s="178" t="s">
        <v>60</v>
      </c>
      <c r="KMW25" s="178" t="s">
        <v>60</v>
      </c>
      <c r="KMX25" s="178" t="s">
        <v>60</v>
      </c>
      <c r="KMY25" s="178" t="s">
        <v>60</v>
      </c>
      <c r="KMZ25" s="178" t="s">
        <v>60</v>
      </c>
      <c r="KNA25" s="178" t="s">
        <v>60</v>
      </c>
      <c r="KNB25" s="178" t="s">
        <v>60</v>
      </c>
      <c r="KNC25" s="178" t="s">
        <v>60</v>
      </c>
      <c r="KND25" s="178" t="s">
        <v>60</v>
      </c>
      <c r="KNE25" s="178" t="s">
        <v>60</v>
      </c>
      <c r="KNF25" s="178" t="s">
        <v>60</v>
      </c>
      <c r="KNG25" s="178" t="s">
        <v>60</v>
      </c>
      <c r="KNH25" s="178" t="s">
        <v>60</v>
      </c>
      <c r="KNI25" s="178" t="s">
        <v>60</v>
      </c>
      <c r="KNJ25" s="178" t="s">
        <v>60</v>
      </c>
      <c r="KNK25" s="178" t="s">
        <v>60</v>
      </c>
      <c r="KNL25" s="178" t="s">
        <v>60</v>
      </c>
      <c r="KNM25" s="178" t="s">
        <v>60</v>
      </c>
      <c r="KNN25" s="178" t="s">
        <v>60</v>
      </c>
      <c r="KNO25" s="178" t="s">
        <v>60</v>
      </c>
      <c r="KNP25" s="178" t="s">
        <v>60</v>
      </c>
      <c r="KNQ25" s="178" t="s">
        <v>60</v>
      </c>
      <c r="KNR25" s="178" t="s">
        <v>60</v>
      </c>
      <c r="KNS25" s="178" t="s">
        <v>60</v>
      </c>
      <c r="KNT25" s="178" t="s">
        <v>60</v>
      </c>
      <c r="KNU25" s="178" t="s">
        <v>60</v>
      </c>
      <c r="KNV25" s="178" t="s">
        <v>60</v>
      </c>
      <c r="KNW25" s="178" t="s">
        <v>60</v>
      </c>
      <c r="KNX25" s="178" t="s">
        <v>60</v>
      </c>
      <c r="KNY25" s="178" t="s">
        <v>60</v>
      </c>
      <c r="KNZ25" s="178" t="s">
        <v>60</v>
      </c>
      <c r="KOA25" s="178" t="s">
        <v>60</v>
      </c>
      <c r="KOB25" s="178" t="s">
        <v>60</v>
      </c>
      <c r="KOC25" s="178" t="s">
        <v>60</v>
      </c>
      <c r="KOD25" s="178" t="s">
        <v>60</v>
      </c>
      <c r="KOE25" s="178" t="s">
        <v>60</v>
      </c>
      <c r="KOF25" s="178" t="s">
        <v>60</v>
      </c>
      <c r="KOG25" s="178" t="s">
        <v>60</v>
      </c>
      <c r="KOH25" s="178" t="s">
        <v>60</v>
      </c>
      <c r="KOI25" s="178" t="s">
        <v>60</v>
      </c>
      <c r="KOJ25" s="178" t="s">
        <v>60</v>
      </c>
      <c r="KOK25" s="178" t="s">
        <v>60</v>
      </c>
      <c r="KOL25" s="178" t="s">
        <v>60</v>
      </c>
      <c r="KOM25" s="178" t="s">
        <v>60</v>
      </c>
      <c r="KON25" s="178" t="s">
        <v>60</v>
      </c>
      <c r="KOO25" s="178" t="s">
        <v>60</v>
      </c>
      <c r="KOP25" s="178" t="s">
        <v>60</v>
      </c>
      <c r="KOQ25" s="178" t="s">
        <v>60</v>
      </c>
      <c r="KOR25" s="178" t="s">
        <v>60</v>
      </c>
      <c r="KOS25" s="178" t="s">
        <v>60</v>
      </c>
      <c r="KOT25" s="178" t="s">
        <v>60</v>
      </c>
      <c r="KOU25" s="178" t="s">
        <v>60</v>
      </c>
      <c r="KOV25" s="178" t="s">
        <v>60</v>
      </c>
      <c r="KOW25" s="178" t="s">
        <v>60</v>
      </c>
      <c r="KOX25" s="178" t="s">
        <v>60</v>
      </c>
      <c r="KOY25" s="178" t="s">
        <v>60</v>
      </c>
      <c r="KOZ25" s="178" t="s">
        <v>60</v>
      </c>
      <c r="KPA25" s="178" t="s">
        <v>60</v>
      </c>
      <c r="KPB25" s="178" t="s">
        <v>60</v>
      </c>
      <c r="KPC25" s="178" t="s">
        <v>60</v>
      </c>
      <c r="KPD25" s="178" t="s">
        <v>60</v>
      </c>
      <c r="KPE25" s="178" t="s">
        <v>60</v>
      </c>
      <c r="KPF25" s="178" t="s">
        <v>60</v>
      </c>
      <c r="KPG25" s="178" t="s">
        <v>60</v>
      </c>
      <c r="KPH25" s="178" t="s">
        <v>60</v>
      </c>
      <c r="KPI25" s="178" t="s">
        <v>60</v>
      </c>
      <c r="KPJ25" s="178" t="s">
        <v>60</v>
      </c>
      <c r="KPK25" s="178" t="s">
        <v>60</v>
      </c>
      <c r="KPL25" s="178" t="s">
        <v>60</v>
      </c>
      <c r="KPM25" s="178" t="s">
        <v>60</v>
      </c>
      <c r="KPN25" s="178" t="s">
        <v>60</v>
      </c>
      <c r="KPO25" s="178" t="s">
        <v>60</v>
      </c>
      <c r="KPP25" s="178" t="s">
        <v>60</v>
      </c>
      <c r="KPQ25" s="178" t="s">
        <v>60</v>
      </c>
      <c r="KPR25" s="178" t="s">
        <v>60</v>
      </c>
      <c r="KPS25" s="178" t="s">
        <v>60</v>
      </c>
      <c r="KPT25" s="178" t="s">
        <v>60</v>
      </c>
      <c r="KPU25" s="178" t="s">
        <v>60</v>
      </c>
      <c r="KPV25" s="178" t="s">
        <v>60</v>
      </c>
      <c r="KPW25" s="178" t="s">
        <v>60</v>
      </c>
      <c r="KPX25" s="178" t="s">
        <v>60</v>
      </c>
      <c r="KPY25" s="178" t="s">
        <v>60</v>
      </c>
      <c r="KPZ25" s="178" t="s">
        <v>60</v>
      </c>
      <c r="KQA25" s="178" t="s">
        <v>60</v>
      </c>
      <c r="KQB25" s="178" t="s">
        <v>60</v>
      </c>
      <c r="KQC25" s="178" t="s">
        <v>60</v>
      </c>
      <c r="KQD25" s="178" t="s">
        <v>60</v>
      </c>
      <c r="KQE25" s="178" t="s">
        <v>60</v>
      </c>
      <c r="KQF25" s="178" t="s">
        <v>60</v>
      </c>
      <c r="KQG25" s="178" t="s">
        <v>60</v>
      </c>
      <c r="KQH25" s="178" t="s">
        <v>60</v>
      </c>
      <c r="KQI25" s="178" t="s">
        <v>60</v>
      </c>
      <c r="KQJ25" s="178" t="s">
        <v>60</v>
      </c>
      <c r="KQK25" s="178" t="s">
        <v>60</v>
      </c>
      <c r="KQL25" s="178" t="s">
        <v>60</v>
      </c>
      <c r="KQM25" s="178" t="s">
        <v>60</v>
      </c>
      <c r="KQN25" s="178" t="s">
        <v>60</v>
      </c>
      <c r="KQO25" s="178" t="s">
        <v>60</v>
      </c>
      <c r="KQP25" s="178" t="s">
        <v>60</v>
      </c>
      <c r="KQQ25" s="178" t="s">
        <v>60</v>
      </c>
      <c r="KQR25" s="178" t="s">
        <v>60</v>
      </c>
      <c r="KQS25" s="178" t="s">
        <v>60</v>
      </c>
      <c r="KQT25" s="178" t="s">
        <v>60</v>
      </c>
      <c r="KQU25" s="178" t="s">
        <v>60</v>
      </c>
      <c r="KQV25" s="178" t="s">
        <v>60</v>
      </c>
      <c r="KQW25" s="178" t="s">
        <v>60</v>
      </c>
      <c r="KQX25" s="178" t="s">
        <v>60</v>
      </c>
      <c r="KQY25" s="178" t="s">
        <v>60</v>
      </c>
      <c r="KQZ25" s="178" t="s">
        <v>60</v>
      </c>
      <c r="KRA25" s="178" t="s">
        <v>60</v>
      </c>
      <c r="KRB25" s="178" t="s">
        <v>60</v>
      </c>
      <c r="KRC25" s="178" t="s">
        <v>60</v>
      </c>
      <c r="KRD25" s="178" t="s">
        <v>60</v>
      </c>
      <c r="KRE25" s="178" t="s">
        <v>60</v>
      </c>
      <c r="KRF25" s="178" t="s">
        <v>60</v>
      </c>
      <c r="KRG25" s="178" t="s">
        <v>60</v>
      </c>
      <c r="KRH25" s="178" t="s">
        <v>60</v>
      </c>
      <c r="KRI25" s="178" t="s">
        <v>60</v>
      </c>
      <c r="KRJ25" s="178" t="s">
        <v>60</v>
      </c>
      <c r="KRK25" s="178" t="s">
        <v>60</v>
      </c>
      <c r="KRL25" s="178" t="s">
        <v>60</v>
      </c>
      <c r="KRM25" s="178" t="s">
        <v>60</v>
      </c>
      <c r="KRN25" s="178" t="s">
        <v>60</v>
      </c>
      <c r="KRO25" s="178" t="s">
        <v>60</v>
      </c>
      <c r="KRP25" s="178" t="s">
        <v>60</v>
      </c>
      <c r="KRQ25" s="178" t="s">
        <v>60</v>
      </c>
      <c r="KRR25" s="178" t="s">
        <v>60</v>
      </c>
      <c r="KRS25" s="178" t="s">
        <v>60</v>
      </c>
      <c r="KRT25" s="178" t="s">
        <v>60</v>
      </c>
      <c r="KRU25" s="178" t="s">
        <v>60</v>
      </c>
      <c r="KRV25" s="178" t="s">
        <v>60</v>
      </c>
      <c r="KRW25" s="178" t="s">
        <v>60</v>
      </c>
      <c r="KRX25" s="178" t="s">
        <v>60</v>
      </c>
      <c r="KRY25" s="178" t="s">
        <v>60</v>
      </c>
      <c r="KRZ25" s="178" t="s">
        <v>60</v>
      </c>
      <c r="KSA25" s="178" t="s">
        <v>60</v>
      </c>
      <c r="KSB25" s="178" t="s">
        <v>60</v>
      </c>
      <c r="KSC25" s="178" t="s">
        <v>60</v>
      </c>
      <c r="KSD25" s="178" t="s">
        <v>60</v>
      </c>
      <c r="KSE25" s="178" t="s">
        <v>60</v>
      </c>
      <c r="KSF25" s="178" t="s">
        <v>60</v>
      </c>
      <c r="KSG25" s="178" t="s">
        <v>60</v>
      </c>
      <c r="KSH25" s="178" t="s">
        <v>60</v>
      </c>
      <c r="KSI25" s="178" t="s">
        <v>60</v>
      </c>
      <c r="KSJ25" s="178" t="s">
        <v>60</v>
      </c>
      <c r="KSK25" s="178" t="s">
        <v>60</v>
      </c>
      <c r="KSL25" s="178" t="s">
        <v>60</v>
      </c>
      <c r="KSM25" s="178" t="s">
        <v>60</v>
      </c>
      <c r="KSN25" s="178" t="s">
        <v>60</v>
      </c>
      <c r="KSO25" s="178" t="s">
        <v>60</v>
      </c>
      <c r="KSP25" s="178" t="s">
        <v>60</v>
      </c>
      <c r="KSQ25" s="178" t="s">
        <v>60</v>
      </c>
      <c r="KSR25" s="178" t="s">
        <v>60</v>
      </c>
      <c r="KSS25" s="178" t="s">
        <v>60</v>
      </c>
      <c r="KST25" s="178" t="s">
        <v>60</v>
      </c>
      <c r="KSU25" s="178" t="s">
        <v>60</v>
      </c>
      <c r="KSV25" s="178" t="s">
        <v>60</v>
      </c>
      <c r="KSW25" s="178" t="s">
        <v>60</v>
      </c>
      <c r="KSX25" s="178" t="s">
        <v>60</v>
      </c>
      <c r="KSY25" s="178" t="s">
        <v>60</v>
      </c>
      <c r="KSZ25" s="178" t="s">
        <v>60</v>
      </c>
      <c r="KTA25" s="178" t="s">
        <v>60</v>
      </c>
      <c r="KTB25" s="178" t="s">
        <v>60</v>
      </c>
      <c r="KTC25" s="178" t="s">
        <v>60</v>
      </c>
      <c r="KTD25" s="178" t="s">
        <v>60</v>
      </c>
      <c r="KTE25" s="178" t="s">
        <v>60</v>
      </c>
      <c r="KTF25" s="178" t="s">
        <v>60</v>
      </c>
      <c r="KTG25" s="178" t="s">
        <v>60</v>
      </c>
      <c r="KTH25" s="178" t="s">
        <v>60</v>
      </c>
      <c r="KTI25" s="178" t="s">
        <v>60</v>
      </c>
      <c r="KTJ25" s="178" t="s">
        <v>60</v>
      </c>
      <c r="KTK25" s="178" t="s">
        <v>60</v>
      </c>
      <c r="KTL25" s="178" t="s">
        <v>60</v>
      </c>
      <c r="KTM25" s="178" t="s">
        <v>60</v>
      </c>
      <c r="KTN25" s="178" t="s">
        <v>60</v>
      </c>
      <c r="KTO25" s="178" t="s">
        <v>60</v>
      </c>
      <c r="KTP25" s="178" t="s">
        <v>60</v>
      </c>
      <c r="KTQ25" s="178" t="s">
        <v>60</v>
      </c>
      <c r="KTR25" s="178" t="s">
        <v>60</v>
      </c>
      <c r="KTS25" s="178" t="s">
        <v>60</v>
      </c>
      <c r="KTT25" s="178" t="s">
        <v>60</v>
      </c>
      <c r="KTU25" s="178" t="s">
        <v>60</v>
      </c>
      <c r="KTV25" s="178" t="s">
        <v>60</v>
      </c>
      <c r="KTW25" s="178" t="s">
        <v>60</v>
      </c>
      <c r="KTX25" s="178" t="s">
        <v>60</v>
      </c>
      <c r="KTY25" s="178" t="s">
        <v>60</v>
      </c>
      <c r="KTZ25" s="178" t="s">
        <v>60</v>
      </c>
      <c r="KUA25" s="178" t="s">
        <v>60</v>
      </c>
      <c r="KUB25" s="178" t="s">
        <v>60</v>
      </c>
      <c r="KUC25" s="178" t="s">
        <v>60</v>
      </c>
      <c r="KUD25" s="178" t="s">
        <v>60</v>
      </c>
      <c r="KUE25" s="178" t="s">
        <v>60</v>
      </c>
      <c r="KUF25" s="178" t="s">
        <v>60</v>
      </c>
      <c r="KUG25" s="178" t="s">
        <v>60</v>
      </c>
      <c r="KUH25" s="178" t="s">
        <v>60</v>
      </c>
      <c r="KUI25" s="178" t="s">
        <v>60</v>
      </c>
      <c r="KUJ25" s="178" t="s">
        <v>60</v>
      </c>
      <c r="KUK25" s="178" t="s">
        <v>60</v>
      </c>
      <c r="KUL25" s="178" t="s">
        <v>60</v>
      </c>
      <c r="KUM25" s="178" t="s">
        <v>60</v>
      </c>
      <c r="KUN25" s="178" t="s">
        <v>60</v>
      </c>
      <c r="KUO25" s="178" t="s">
        <v>60</v>
      </c>
      <c r="KUP25" s="178" t="s">
        <v>60</v>
      </c>
      <c r="KUQ25" s="178" t="s">
        <v>60</v>
      </c>
      <c r="KUR25" s="178" t="s">
        <v>60</v>
      </c>
      <c r="KUS25" s="178" t="s">
        <v>60</v>
      </c>
      <c r="KUT25" s="178" t="s">
        <v>60</v>
      </c>
      <c r="KUU25" s="178" t="s">
        <v>60</v>
      </c>
      <c r="KUV25" s="178" t="s">
        <v>60</v>
      </c>
      <c r="KUW25" s="178" t="s">
        <v>60</v>
      </c>
      <c r="KUX25" s="178" t="s">
        <v>60</v>
      </c>
      <c r="KUY25" s="178" t="s">
        <v>60</v>
      </c>
      <c r="KUZ25" s="178" t="s">
        <v>60</v>
      </c>
      <c r="KVA25" s="178" t="s">
        <v>60</v>
      </c>
      <c r="KVB25" s="178" t="s">
        <v>60</v>
      </c>
      <c r="KVC25" s="178" t="s">
        <v>60</v>
      </c>
      <c r="KVD25" s="178" t="s">
        <v>60</v>
      </c>
      <c r="KVE25" s="178" t="s">
        <v>60</v>
      </c>
      <c r="KVF25" s="178" t="s">
        <v>60</v>
      </c>
      <c r="KVG25" s="178" t="s">
        <v>60</v>
      </c>
      <c r="KVH25" s="178" t="s">
        <v>60</v>
      </c>
      <c r="KVI25" s="178" t="s">
        <v>60</v>
      </c>
      <c r="KVJ25" s="178" t="s">
        <v>60</v>
      </c>
      <c r="KVK25" s="178" t="s">
        <v>60</v>
      </c>
      <c r="KVL25" s="178" t="s">
        <v>60</v>
      </c>
      <c r="KVM25" s="178" t="s">
        <v>60</v>
      </c>
      <c r="KVN25" s="178" t="s">
        <v>60</v>
      </c>
      <c r="KVO25" s="178" t="s">
        <v>60</v>
      </c>
      <c r="KVP25" s="178" t="s">
        <v>60</v>
      </c>
      <c r="KVQ25" s="178" t="s">
        <v>60</v>
      </c>
      <c r="KVR25" s="178" t="s">
        <v>60</v>
      </c>
      <c r="KVS25" s="178" t="s">
        <v>60</v>
      </c>
      <c r="KVT25" s="178" t="s">
        <v>60</v>
      </c>
      <c r="KVU25" s="178" t="s">
        <v>60</v>
      </c>
      <c r="KVV25" s="178" t="s">
        <v>60</v>
      </c>
      <c r="KVW25" s="178" t="s">
        <v>60</v>
      </c>
      <c r="KVX25" s="178" t="s">
        <v>60</v>
      </c>
      <c r="KVY25" s="178" t="s">
        <v>60</v>
      </c>
      <c r="KVZ25" s="178" t="s">
        <v>60</v>
      </c>
      <c r="KWA25" s="178" t="s">
        <v>60</v>
      </c>
      <c r="KWB25" s="178" t="s">
        <v>60</v>
      </c>
      <c r="KWC25" s="178" t="s">
        <v>60</v>
      </c>
      <c r="KWD25" s="178" t="s">
        <v>60</v>
      </c>
      <c r="KWE25" s="178" t="s">
        <v>60</v>
      </c>
      <c r="KWF25" s="178" t="s">
        <v>60</v>
      </c>
      <c r="KWG25" s="178" t="s">
        <v>60</v>
      </c>
      <c r="KWH25" s="178" t="s">
        <v>60</v>
      </c>
      <c r="KWI25" s="178" t="s">
        <v>60</v>
      </c>
      <c r="KWJ25" s="178" t="s">
        <v>60</v>
      </c>
      <c r="KWK25" s="178" t="s">
        <v>60</v>
      </c>
      <c r="KWL25" s="178" t="s">
        <v>60</v>
      </c>
      <c r="KWM25" s="178" t="s">
        <v>60</v>
      </c>
      <c r="KWN25" s="178" t="s">
        <v>60</v>
      </c>
      <c r="KWO25" s="178" t="s">
        <v>60</v>
      </c>
      <c r="KWP25" s="178" t="s">
        <v>60</v>
      </c>
      <c r="KWQ25" s="178" t="s">
        <v>60</v>
      </c>
      <c r="KWR25" s="178" t="s">
        <v>60</v>
      </c>
      <c r="KWS25" s="178" t="s">
        <v>60</v>
      </c>
      <c r="KWT25" s="178" t="s">
        <v>60</v>
      </c>
      <c r="KWU25" s="178" t="s">
        <v>60</v>
      </c>
      <c r="KWV25" s="178" t="s">
        <v>60</v>
      </c>
      <c r="KWW25" s="178" t="s">
        <v>60</v>
      </c>
      <c r="KWX25" s="178" t="s">
        <v>60</v>
      </c>
      <c r="KWY25" s="178" t="s">
        <v>60</v>
      </c>
      <c r="KWZ25" s="178" t="s">
        <v>60</v>
      </c>
      <c r="KXA25" s="178" t="s">
        <v>60</v>
      </c>
      <c r="KXB25" s="178" t="s">
        <v>60</v>
      </c>
      <c r="KXC25" s="178" t="s">
        <v>60</v>
      </c>
      <c r="KXD25" s="178" t="s">
        <v>60</v>
      </c>
      <c r="KXE25" s="178" t="s">
        <v>60</v>
      </c>
      <c r="KXF25" s="178" t="s">
        <v>60</v>
      </c>
      <c r="KXG25" s="178" t="s">
        <v>60</v>
      </c>
      <c r="KXH25" s="178" t="s">
        <v>60</v>
      </c>
      <c r="KXI25" s="178" t="s">
        <v>60</v>
      </c>
      <c r="KXJ25" s="178" t="s">
        <v>60</v>
      </c>
      <c r="KXK25" s="178" t="s">
        <v>60</v>
      </c>
      <c r="KXL25" s="178" t="s">
        <v>60</v>
      </c>
      <c r="KXM25" s="178" t="s">
        <v>60</v>
      </c>
      <c r="KXN25" s="178" t="s">
        <v>60</v>
      </c>
      <c r="KXO25" s="178" t="s">
        <v>60</v>
      </c>
      <c r="KXP25" s="178" t="s">
        <v>60</v>
      </c>
      <c r="KXQ25" s="178" t="s">
        <v>60</v>
      </c>
      <c r="KXR25" s="178" t="s">
        <v>60</v>
      </c>
      <c r="KXS25" s="178" t="s">
        <v>60</v>
      </c>
      <c r="KXT25" s="178" t="s">
        <v>60</v>
      </c>
      <c r="KXU25" s="178" t="s">
        <v>60</v>
      </c>
      <c r="KXV25" s="178" t="s">
        <v>60</v>
      </c>
      <c r="KXW25" s="178" t="s">
        <v>60</v>
      </c>
      <c r="KXX25" s="178" t="s">
        <v>60</v>
      </c>
      <c r="KXY25" s="178" t="s">
        <v>60</v>
      </c>
      <c r="KXZ25" s="178" t="s">
        <v>60</v>
      </c>
      <c r="KYA25" s="178" t="s">
        <v>60</v>
      </c>
      <c r="KYB25" s="178" t="s">
        <v>60</v>
      </c>
      <c r="KYC25" s="178" t="s">
        <v>60</v>
      </c>
      <c r="KYD25" s="178" t="s">
        <v>60</v>
      </c>
      <c r="KYE25" s="178" t="s">
        <v>60</v>
      </c>
      <c r="KYF25" s="178" t="s">
        <v>60</v>
      </c>
      <c r="KYG25" s="178" t="s">
        <v>60</v>
      </c>
      <c r="KYH25" s="178" t="s">
        <v>60</v>
      </c>
      <c r="KYI25" s="178" t="s">
        <v>60</v>
      </c>
      <c r="KYJ25" s="178" t="s">
        <v>60</v>
      </c>
      <c r="KYK25" s="178" t="s">
        <v>60</v>
      </c>
      <c r="KYL25" s="178" t="s">
        <v>60</v>
      </c>
      <c r="KYM25" s="178" t="s">
        <v>60</v>
      </c>
      <c r="KYN25" s="178" t="s">
        <v>60</v>
      </c>
      <c r="KYO25" s="178" t="s">
        <v>60</v>
      </c>
      <c r="KYP25" s="178" t="s">
        <v>60</v>
      </c>
      <c r="KYQ25" s="178" t="s">
        <v>60</v>
      </c>
      <c r="KYR25" s="178" t="s">
        <v>60</v>
      </c>
      <c r="KYS25" s="178" t="s">
        <v>60</v>
      </c>
      <c r="KYT25" s="178" t="s">
        <v>60</v>
      </c>
      <c r="KYU25" s="178" t="s">
        <v>60</v>
      </c>
      <c r="KYV25" s="178" t="s">
        <v>60</v>
      </c>
      <c r="KYW25" s="178" t="s">
        <v>60</v>
      </c>
      <c r="KYX25" s="178" t="s">
        <v>60</v>
      </c>
      <c r="KYY25" s="178" t="s">
        <v>60</v>
      </c>
      <c r="KYZ25" s="178" t="s">
        <v>60</v>
      </c>
      <c r="KZA25" s="178" t="s">
        <v>60</v>
      </c>
      <c r="KZB25" s="178" t="s">
        <v>60</v>
      </c>
      <c r="KZC25" s="178" t="s">
        <v>60</v>
      </c>
      <c r="KZD25" s="178" t="s">
        <v>60</v>
      </c>
      <c r="KZE25" s="178" t="s">
        <v>60</v>
      </c>
      <c r="KZF25" s="178" t="s">
        <v>60</v>
      </c>
      <c r="KZG25" s="178" t="s">
        <v>60</v>
      </c>
      <c r="KZH25" s="178" t="s">
        <v>60</v>
      </c>
      <c r="KZI25" s="178" t="s">
        <v>60</v>
      </c>
      <c r="KZJ25" s="178" t="s">
        <v>60</v>
      </c>
      <c r="KZK25" s="178" t="s">
        <v>60</v>
      </c>
      <c r="KZL25" s="178" t="s">
        <v>60</v>
      </c>
      <c r="KZM25" s="178" t="s">
        <v>60</v>
      </c>
      <c r="KZN25" s="178" t="s">
        <v>60</v>
      </c>
      <c r="KZO25" s="178" t="s">
        <v>60</v>
      </c>
      <c r="KZP25" s="178" t="s">
        <v>60</v>
      </c>
      <c r="KZQ25" s="178" t="s">
        <v>60</v>
      </c>
      <c r="KZR25" s="178" t="s">
        <v>60</v>
      </c>
      <c r="KZS25" s="178" t="s">
        <v>60</v>
      </c>
      <c r="KZT25" s="178" t="s">
        <v>60</v>
      </c>
      <c r="KZU25" s="178" t="s">
        <v>60</v>
      </c>
      <c r="KZV25" s="178" t="s">
        <v>60</v>
      </c>
      <c r="KZW25" s="178" t="s">
        <v>60</v>
      </c>
      <c r="KZX25" s="178" t="s">
        <v>60</v>
      </c>
      <c r="KZY25" s="178" t="s">
        <v>60</v>
      </c>
      <c r="KZZ25" s="178" t="s">
        <v>60</v>
      </c>
      <c r="LAA25" s="178" t="s">
        <v>60</v>
      </c>
      <c r="LAB25" s="178" t="s">
        <v>60</v>
      </c>
      <c r="LAC25" s="178" t="s">
        <v>60</v>
      </c>
      <c r="LAD25" s="178" t="s">
        <v>60</v>
      </c>
      <c r="LAE25" s="178" t="s">
        <v>60</v>
      </c>
      <c r="LAF25" s="178" t="s">
        <v>60</v>
      </c>
      <c r="LAG25" s="178" t="s">
        <v>60</v>
      </c>
      <c r="LAH25" s="178" t="s">
        <v>60</v>
      </c>
      <c r="LAI25" s="178" t="s">
        <v>60</v>
      </c>
      <c r="LAJ25" s="178" t="s">
        <v>60</v>
      </c>
      <c r="LAK25" s="178" t="s">
        <v>60</v>
      </c>
      <c r="LAL25" s="178" t="s">
        <v>60</v>
      </c>
      <c r="LAM25" s="178" t="s">
        <v>60</v>
      </c>
      <c r="LAN25" s="178" t="s">
        <v>60</v>
      </c>
      <c r="LAO25" s="178" t="s">
        <v>60</v>
      </c>
      <c r="LAP25" s="178" t="s">
        <v>60</v>
      </c>
      <c r="LAQ25" s="178" t="s">
        <v>60</v>
      </c>
      <c r="LAR25" s="178" t="s">
        <v>60</v>
      </c>
      <c r="LAS25" s="178" t="s">
        <v>60</v>
      </c>
      <c r="LAT25" s="178" t="s">
        <v>60</v>
      </c>
      <c r="LAU25" s="178" t="s">
        <v>60</v>
      </c>
      <c r="LAV25" s="178" t="s">
        <v>60</v>
      </c>
      <c r="LAW25" s="178" t="s">
        <v>60</v>
      </c>
      <c r="LAX25" s="178" t="s">
        <v>60</v>
      </c>
      <c r="LAY25" s="178" t="s">
        <v>60</v>
      </c>
      <c r="LAZ25" s="178" t="s">
        <v>60</v>
      </c>
      <c r="LBA25" s="178" t="s">
        <v>60</v>
      </c>
      <c r="LBB25" s="178" t="s">
        <v>60</v>
      </c>
      <c r="LBC25" s="178" t="s">
        <v>60</v>
      </c>
      <c r="LBD25" s="178" t="s">
        <v>60</v>
      </c>
      <c r="LBE25" s="178" t="s">
        <v>60</v>
      </c>
      <c r="LBF25" s="178" t="s">
        <v>60</v>
      </c>
      <c r="LBG25" s="178" t="s">
        <v>60</v>
      </c>
      <c r="LBH25" s="178" t="s">
        <v>60</v>
      </c>
      <c r="LBI25" s="178" t="s">
        <v>60</v>
      </c>
      <c r="LBJ25" s="178" t="s">
        <v>60</v>
      </c>
      <c r="LBK25" s="178" t="s">
        <v>60</v>
      </c>
      <c r="LBL25" s="178" t="s">
        <v>60</v>
      </c>
      <c r="LBM25" s="178" t="s">
        <v>60</v>
      </c>
      <c r="LBN25" s="178" t="s">
        <v>60</v>
      </c>
      <c r="LBO25" s="178" t="s">
        <v>60</v>
      </c>
      <c r="LBP25" s="178" t="s">
        <v>60</v>
      </c>
      <c r="LBQ25" s="178" t="s">
        <v>60</v>
      </c>
      <c r="LBR25" s="178" t="s">
        <v>60</v>
      </c>
      <c r="LBS25" s="178" t="s">
        <v>60</v>
      </c>
      <c r="LBT25" s="178" t="s">
        <v>60</v>
      </c>
      <c r="LBU25" s="178" t="s">
        <v>60</v>
      </c>
      <c r="LBV25" s="178" t="s">
        <v>60</v>
      </c>
      <c r="LBW25" s="178" t="s">
        <v>60</v>
      </c>
      <c r="LBX25" s="178" t="s">
        <v>60</v>
      </c>
      <c r="LBY25" s="178" t="s">
        <v>60</v>
      </c>
      <c r="LBZ25" s="178" t="s">
        <v>60</v>
      </c>
      <c r="LCA25" s="178" t="s">
        <v>60</v>
      </c>
      <c r="LCB25" s="178" t="s">
        <v>60</v>
      </c>
      <c r="LCC25" s="178" t="s">
        <v>60</v>
      </c>
      <c r="LCD25" s="178" t="s">
        <v>60</v>
      </c>
      <c r="LCE25" s="178" t="s">
        <v>60</v>
      </c>
      <c r="LCF25" s="178" t="s">
        <v>60</v>
      </c>
      <c r="LCG25" s="178" t="s">
        <v>60</v>
      </c>
      <c r="LCH25" s="178" t="s">
        <v>60</v>
      </c>
      <c r="LCI25" s="178" t="s">
        <v>60</v>
      </c>
      <c r="LCJ25" s="178" t="s">
        <v>60</v>
      </c>
      <c r="LCK25" s="178" t="s">
        <v>60</v>
      </c>
      <c r="LCL25" s="178" t="s">
        <v>60</v>
      </c>
      <c r="LCM25" s="178" t="s">
        <v>60</v>
      </c>
      <c r="LCN25" s="178" t="s">
        <v>60</v>
      </c>
      <c r="LCO25" s="178" t="s">
        <v>60</v>
      </c>
      <c r="LCP25" s="178" t="s">
        <v>60</v>
      </c>
      <c r="LCQ25" s="178" t="s">
        <v>60</v>
      </c>
      <c r="LCR25" s="178" t="s">
        <v>60</v>
      </c>
      <c r="LCS25" s="178" t="s">
        <v>60</v>
      </c>
      <c r="LCT25" s="178" t="s">
        <v>60</v>
      </c>
      <c r="LCU25" s="178" t="s">
        <v>60</v>
      </c>
      <c r="LCV25" s="178" t="s">
        <v>60</v>
      </c>
      <c r="LCW25" s="178" t="s">
        <v>60</v>
      </c>
      <c r="LCX25" s="178" t="s">
        <v>60</v>
      </c>
      <c r="LCY25" s="178" t="s">
        <v>60</v>
      </c>
      <c r="LCZ25" s="178" t="s">
        <v>60</v>
      </c>
      <c r="LDA25" s="178" t="s">
        <v>60</v>
      </c>
      <c r="LDB25" s="178" t="s">
        <v>60</v>
      </c>
      <c r="LDC25" s="178" t="s">
        <v>60</v>
      </c>
      <c r="LDD25" s="178" t="s">
        <v>60</v>
      </c>
      <c r="LDE25" s="178" t="s">
        <v>60</v>
      </c>
      <c r="LDF25" s="178" t="s">
        <v>60</v>
      </c>
      <c r="LDG25" s="178" t="s">
        <v>60</v>
      </c>
      <c r="LDH25" s="178" t="s">
        <v>60</v>
      </c>
      <c r="LDI25" s="178" t="s">
        <v>60</v>
      </c>
      <c r="LDJ25" s="178" t="s">
        <v>60</v>
      </c>
      <c r="LDK25" s="178" t="s">
        <v>60</v>
      </c>
      <c r="LDL25" s="178" t="s">
        <v>60</v>
      </c>
      <c r="LDM25" s="178" t="s">
        <v>60</v>
      </c>
      <c r="LDN25" s="178" t="s">
        <v>60</v>
      </c>
      <c r="LDO25" s="178" t="s">
        <v>60</v>
      </c>
      <c r="LDP25" s="178" t="s">
        <v>60</v>
      </c>
      <c r="LDQ25" s="178" t="s">
        <v>60</v>
      </c>
      <c r="LDR25" s="178" t="s">
        <v>60</v>
      </c>
      <c r="LDS25" s="178" t="s">
        <v>60</v>
      </c>
      <c r="LDT25" s="178" t="s">
        <v>60</v>
      </c>
      <c r="LDU25" s="178" t="s">
        <v>60</v>
      </c>
      <c r="LDV25" s="178" t="s">
        <v>60</v>
      </c>
      <c r="LDW25" s="178" t="s">
        <v>60</v>
      </c>
      <c r="LDX25" s="178" t="s">
        <v>60</v>
      </c>
      <c r="LDY25" s="178" t="s">
        <v>60</v>
      </c>
      <c r="LDZ25" s="178" t="s">
        <v>60</v>
      </c>
      <c r="LEA25" s="178" t="s">
        <v>60</v>
      </c>
      <c r="LEB25" s="178" t="s">
        <v>60</v>
      </c>
      <c r="LEC25" s="178" t="s">
        <v>60</v>
      </c>
      <c r="LED25" s="178" t="s">
        <v>60</v>
      </c>
      <c r="LEE25" s="178" t="s">
        <v>60</v>
      </c>
      <c r="LEF25" s="178" t="s">
        <v>60</v>
      </c>
      <c r="LEG25" s="178" t="s">
        <v>60</v>
      </c>
      <c r="LEH25" s="178" t="s">
        <v>60</v>
      </c>
      <c r="LEI25" s="178" t="s">
        <v>60</v>
      </c>
      <c r="LEJ25" s="178" t="s">
        <v>60</v>
      </c>
      <c r="LEK25" s="178" t="s">
        <v>60</v>
      </c>
      <c r="LEL25" s="178" t="s">
        <v>60</v>
      </c>
      <c r="LEM25" s="178" t="s">
        <v>60</v>
      </c>
      <c r="LEN25" s="178" t="s">
        <v>60</v>
      </c>
      <c r="LEO25" s="178" t="s">
        <v>60</v>
      </c>
      <c r="LEP25" s="178" t="s">
        <v>60</v>
      </c>
      <c r="LEQ25" s="178" t="s">
        <v>60</v>
      </c>
      <c r="LER25" s="178" t="s">
        <v>60</v>
      </c>
      <c r="LES25" s="178" t="s">
        <v>60</v>
      </c>
      <c r="LET25" s="178" t="s">
        <v>60</v>
      </c>
      <c r="LEU25" s="178" t="s">
        <v>60</v>
      </c>
      <c r="LEV25" s="178" t="s">
        <v>60</v>
      </c>
      <c r="LEW25" s="178" t="s">
        <v>60</v>
      </c>
      <c r="LEX25" s="178" t="s">
        <v>60</v>
      </c>
      <c r="LEY25" s="178" t="s">
        <v>60</v>
      </c>
      <c r="LEZ25" s="178" t="s">
        <v>60</v>
      </c>
      <c r="LFA25" s="178" t="s">
        <v>60</v>
      </c>
      <c r="LFB25" s="178" t="s">
        <v>60</v>
      </c>
      <c r="LFC25" s="178" t="s">
        <v>60</v>
      </c>
      <c r="LFD25" s="178" t="s">
        <v>60</v>
      </c>
      <c r="LFE25" s="178" t="s">
        <v>60</v>
      </c>
      <c r="LFF25" s="178" t="s">
        <v>60</v>
      </c>
      <c r="LFG25" s="178" t="s">
        <v>60</v>
      </c>
      <c r="LFH25" s="178" t="s">
        <v>60</v>
      </c>
      <c r="LFI25" s="178" t="s">
        <v>60</v>
      </c>
      <c r="LFJ25" s="178" t="s">
        <v>60</v>
      </c>
      <c r="LFK25" s="178" t="s">
        <v>60</v>
      </c>
      <c r="LFL25" s="178" t="s">
        <v>60</v>
      </c>
      <c r="LFM25" s="178" t="s">
        <v>60</v>
      </c>
      <c r="LFN25" s="178" t="s">
        <v>60</v>
      </c>
      <c r="LFO25" s="178" t="s">
        <v>60</v>
      </c>
      <c r="LFP25" s="178" t="s">
        <v>60</v>
      </c>
      <c r="LFQ25" s="178" t="s">
        <v>60</v>
      </c>
      <c r="LFR25" s="178" t="s">
        <v>60</v>
      </c>
      <c r="LFS25" s="178" t="s">
        <v>60</v>
      </c>
      <c r="LFT25" s="178" t="s">
        <v>60</v>
      </c>
      <c r="LFU25" s="178" t="s">
        <v>60</v>
      </c>
      <c r="LFV25" s="178" t="s">
        <v>60</v>
      </c>
      <c r="LFW25" s="178" t="s">
        <v>60</v>
      </c>
      <c r="LFX25" s="178" t="s">
        <v>60</v>
      </c>
      <c r="LFY25" s="178" t="s">
        <v>60</v>
      </c>
      <c r="LFZ25" s="178" t="s">
        <v>60</v>
      </c>
      <c r="LGA25" s="178" t="s">
        <v>60</v>
      </c>
      <c r="LGB25" s="178" t="s">
        <v>60</v>
      </c>
      <c r="LGC25" s="178" t="s">
        <v>60</v>
      </c>
      <c r="LGD25" s="178" t="s">
        <v>60</v>
      </c>
      <c r="LGE25" s="178" t="s">
        <v>60</v>
      </c>
      <c r="LGF25" s="178" t="s">
        <v>60</v>
      </c>
      <c r="LGG25" s="178" t="s">
        <v>60</v>
      </c>
      <c r="LGH25" s="178" t="s">
        <v>60</v>
      </c>
      <c r="LGI25" s="178" t="s">
        <v>60</v>
      </c>
      <c r="LGJ25" s="178" t="s">
        <v>60</v>
      </c>
      <c r="LGK25" s="178" t="s">
        <v>60</v>
      </c>
      <c r="LGL25" s="178" t="s">
        <v>60</v>
      </c>
      <c r="LGM25" s="178" t="s">
        <v>60</v>
      </c>
      <c r="LGN25" s="178" t="s">
        <v>60</v>
      </c>
      <c r="LGO25" s="178" t="s">
        <v>60</v>
      </c>
      <c r="LGP25" s="178" t="s">
        <v>60</v>
      </c>
      <c r="LGQ25" s="178" t="s">
        <v>60</v>
      </c>
      <c r="LGR25" s="178" t="s">
        <v>60</v>
      </c>
      <c r="LGS25" s="178" t="s">
        <v>60</v>
      </c>
      <c r="LGT25" s="178" t="s">
        <v>60</v>
      </c>
      <c r="LGU25" s="178" t="s">
        <v>60</v>
      </c>
      <c r="LGV25" s="178" t="s">
        <v>60</v>
      </c>
      <c r="LGW25" s="178" t="s">
        <v>60</v>
      </c>
      <c r="LGX25" s="178" t="s">
        <v>60</v>
      </c>
      <c r="LGY25" s="178" t="s">
        <v>60</v>
      </c>
      <c r="LGZ25" s="178" t="s">
        <v>60</v>
      </c>
      <c r="LHA25" s="178" t="s">
        <v>60</v>
      </c>
      <c r="LHB25" s="178" t="s">
        <v>60</v>
      </c>
      <c r="LHC25" s="178" t="s">
        <v>60</v>
      </c>
      <c r="LHD25" s="178" t="s">
        <v>60</v>
      </c>
      <c r="LHE25" s="178" t="s">
        <v>60</v>
      </c>
      <c r="LHF25" s="178" t="s">
        <v>60</v>
      </c>
      <c r="LHG25" s="178" t="s">
        <v>60</v>
      </c>
      <c r="LHH25" s="178" t="s">
        <v>60</v>
      </c>
      <c r="LHI25" s="178" t="s">
        <v>60</v>
      </c>
      <c r="LHJ25" s="178" t="s">
        <v>60</v>
      </c>
      <c r="LHK25" s="178" t="s">
        <v>60</v>
      </c>
      <c r="LHL25" s="178" t="s">
        <v>60</v>
      </c>
      <c r="LHM25" s="178" t="s">
        <v>60</v>
      </c>
      <c r="LHN25" s="178" t="s">
        <v>60</v>
      </c>
      <c r="LHO25" s="178" t="s">
        <v>60</v>
      </c>
      <c r="LHP25" s="178" t="s">
        <v>60</v>
      </c>
      <c r="LHQ25" s="178" t="s">
        <v>60</v>
      </c>
      <c r="LHR25" s="178" t="s">
        <v>60</v>
      </c>
      <c r="LHS25" s="178" t="s">
        <v>60</v>
      </c>
      <c r="LHT25" s="178" t="s">
        <v>60</v>
      </c>
      <c r="LHU25" s="178" t="s">
        <v>60</v>
      </c>
      <c r="LHV25" s="178" t="s">
        <v>60</v>
      </c>
      <c r="LHW25" s="178" t="s">
        <v>60</v>
      </c>
      <c r="LHX25" s="178" t="s">
        <v>60</v>
      </c>
      <c r="LHY25" s="178" t="s">
        <v>60</v>
      </c>
      <c r="LHZ25" s="178" t="s">
        <v>60</v>
      </c>
      <c r="LIA25" s="178" t="s">
        <v>60</v>
      </c>
      <c r="LIB25" s="178" t="s">
        <v>60</v>
      </c>
      <c r="LIC25" s="178" t="s">
        <v>60</v>
      </c>
      <c r="LID25" s="178" t="s">
        <v>60</v>
      </c>
      <c r="LIE25" s="178" t="s">
        <v>60</v>
      </c>
      <c r="LIF25" s="178" t="s">
        <v>60</v>
      </c>
      <c r="LIG25" s="178" t="s">
        <v>60</v>
      </c>
      <c r="LIH25" s="178" t="s">
        <v>60</v>
      </c>
      <c r="LII25" s="178" t="s">
        <v>60</v>
      </c>
      <c r="LIJ25" s="178" t="s">
        <v>60</v>
      </c>
      <c r="LIK25" s="178" t="s">
        <v>60</v>
      </c>
      <c r="LIL25" s="178" t="s">
        <v>60</v>
      </c>
      <c r="LIM25" s="178" t="s">
        <v>60</v>
      </c>
      <c r="LIN25" s="178" t="s">
        <v>60</v>
      </c>
      <c r="LIO25" s="178" t="s">
        <v>60</v>
      </c>
      <c r="LIP25" s="178" t="s">
        <v>60</v>
      </c>
      <c r="LIQ25" s="178" t="s">
        <v>60</v>
      </c>
      <c r="LIR25" s="178" t="s">
        <v>60</v>
      </c>
      <c r="LIS25" s="178" t="s">
        <v>60</v>
      </c>
      <c r="LIT25" s="178" t="s">
        <v>60</v>
      </c>
      <c r="LIU25" s="178" t="s">
        <v>60</v>
      </c>
      <c r="LIV25" s="178" t="s">
        <v>60</v>
      </c>
      <c r="LIW25" s="178" t="s">
        <v>60</v>
      </c>
      <c r="LIX25" s="178" t="s">
        <v>60</v>
      </c>
      <c r="LIY25" s="178" t="s">
        <v>60</v>
      </c>
      <c r="LIZ25" s="178" t="s">
        <v>60</v>
      </c>
      <c r="LJA25" s="178" t="s">
        <v>60</v>
      </c>
      <c r="LJB25" s="178" t="s">
        <v>60</v>
      </c>
      <c r="LJC25" s="178" t="s">
        <v>60</v>
      </c>
      <c r="LJD25" s="178" t="s">
        <v>60</v>
      </c>
      <c r="LJE25" s="178" t="s">
        <v>60</v>
      </c>
      <c r="LJF25" s="178" t="s">
        <v>60</v>
      </c>
      <c r="LJG25" s="178" t="s">
        <v>60</v>
      </c>
      <c r="LJH25" s="178" t="s">
        <v>60</v>
      </c>
      <c r="LJI25" s="178" t="s">
        <v>60</v>
      </c>
      <c r="LJJ25" s="178" t="s">
        <v>60</v>
      </c>
      <c r="LJK25" s="178" t="s">
        <v>60</v>
      </c>
      <c r="LJL25" s="178" t="s">
        <v>60</v>
      </c>
      <c r="LJM25" s="178" t="s">
        <v>60</v>
      </c>
      <c r="LJN25" s="178" t="s">
        <v>60</v>
      </c>
      <c r="LJO25" s="178" t="s">
        <v>60</v>
      </c>
      <c r="LJP25" s="178" t="s">
        <v>60</v>
      </c>
      <c r="LJQ25" s="178" t="s">
        <v>60</v>
      </c>
      <c r="LJR25" s="178" t="s">
        <v>60</v>
      </c>
      <c r="LJS25" s="178" t="s">
        <v>60</v>
      </c>
      <c r="LJT25" s="178" t="s">
        <v>60</v>
      </c>
      <c r="LJU25" s="178" t="s">
        <v>60</v>
      </c>
      <c r="LJV25" s="178" t="s">
        <v>60</v>
      </c>
      <c r="LJW25" s="178" t="s">
        <v>60</v>
      </c>
      <c r="LJX25" s="178" t="s">
        <v>60</v>
      </c>
      <c r="LJY25" s="178" t="s">
        <v>60</v>
      </c>
      <c r="LJZ25" s="178" t="s">
        <v>60</v>
      </c>
      <c r="LKA25" s="178" t="s">
        <v>60</v>
      </c>
      <c r="LKB25" s="178" t="s">
        <v>60</v>
      </c>
      <c r="LKC25" s="178" t="s">
        <v>60</v>
      </c>
      <c r="LKD25" s="178" t="s">
        <v>60</v>
      </c>
      <c r="LKE25" s="178" t="s">
        <v>60</v>
      </c>
      <c r="LKF25" s="178" t="s">
        <v>60</v>
      </c>
      <c r="LKG25" s="178" t="s">
        <v>60</v>
      </c>
      <c r="LKH25" s="178" t="s">
        <v>60</v>
      </c>
      <c r="LKI25" s="178" t="s">
        <v>60</v>
      </c>
      <c r="LKJ25" s="178" t="s">
        <v>60</v>
      </c>
      <c r="LKK25" s="178" t="s">
        <v>60</v>
      </c>
      <c r="LKL25" s="178" t="s">
        <v>60</v>
      </c>
      <c r="LKM25" s="178" t="s">
        <v>60</v>
      </c>
      <c r="LKN25" s="178" t="s">
        <v>60</v>
      </c>
      <c r="LKO25" s="178" t="s">
        <v>60</v>
      </c>
      <c r="LKP25" s="178" t="s">
        <v>60</v>
      </c>
      <c r="LKQ25" s="178" t="s">
        <v>60</v>
      </c>
      <c r="LKR25" s="178" t="s">
        <v>60</v>
      </c>
      <c r="LKS25" s="178" t="s">
        <v>60</v>
      </c>
      <c r="LKT25" s="178" t="s">
        <v>60</v>
      </c>
      <c r="LKU25" s="178" t="s">
        <v>60</v>
      </c>
      <c r="LKV25" s="178" t="s">
        <v>60</v>
      </c>
      <c r="LKW25" s="178" t="s">
        <v>60</v>
      </c>
      <c r="LKX25" s="178" t="s">
        <v>60</v>
      </c>
      <c r="LKY25" s="178" t="s">
        <v>60</v>
      </c>
      <c r="LKZ25" s="178" t="s">
        <v>60</v>
      </c>
      <c r="LLA25" s="178" t="s">
        <v>60</v>
      </c>
      <c r="LLB25" s="178" t="s">
        <v>60</v>
      </c>
      <c r="LLC25" s="178" t="s">
        <v>60</v>
      </c>
      <c r="LLD25" s="178" t="s">
        <v>60</v>
      </c>
      <c r="LLE25" s="178" t="s">
        <v>60</v>
      </c>
      <c r="LLF25" s="178" t="s">
        <v>60</v>
      </c>
      <c r="LLG25" s="178" t="s">
        <v>60</v>
      </c>
      <c r="LLH25" s="178" t="s">
        <v>60</v>
      </c>
      <c r="LLI25" s="178" t="s">
        <v>60</v>
      </c>
      <c r="LLJ25" s="178" t="s">
        <v>60</v>
      </c>
      <c r="LLK25" s="178" t="s">
        <v>60</v>
      </c>
      <c r="LLL25" s="178" t="s">
        <v>60</v>
      </c>
      <c r="LLM25" s="178" t="s">
        <v>60</v>
      </c>
      <c r="LLN25" s="178" t="s">
        <v>60</v>
      </c>
      <c r="LLO25" s="178" t="s">
        <v>60</v>
      </c>
      <c r="LLP25" s="178" t="s">
        <v>60</v>
      </c>
      <c r="LLQ25" s="178" t="s">
        <v>60</v>
      </c>
      <c r="LLR25" s="178" t="s">
        <v>60</v>
      </c>
      <c r="LLS25" s="178" t="s">
        <v>60</v>
      </c>
      <c r="LLT25" s="178" t="s">
        <v>60</v>
      </c>
      <c r="LLU25" s="178" t="s">
        <v>60</v>
      </c>
      <c r="LLV25" s="178" t="s">
        <v>60</v>
      </c>
      <c r="LLW25" s="178" t="s">
        <v>60</v>
      </c>
      <c r="LLX25" s="178" t="s">
        <v>60</v>
      </c>
      <c r="LLY25" s="178" t="s">
        <v>60</v>
      </c>
      <c r="LLZ25" s="178" t="s">
        <v>60</v>
      </c>
      <c r="LMA25" s="178" t="s">
        <v>60</v>
      </c>
      <c r="LMB25" s="178" t="s">
        <v>60</v>
      </c>
      <c r="LMC25" s="178" t="s">
        <v>60</v>
      </c>
      <c r="LMD25" s="178" t="s">
        <v>60</v>
      </c>
      <c r="LME25" s="178" t="s">
        <v>60</v>
      </c>
      <c r="LMF25" s="178" t="s">
        <v>60</v>
      </c>
      <c r="LMG25" s="178" t="s">
        <v>60</v>
      </c>
      <c r="LMH25" s="178" t="s">
        <v>60</v>
      </c>
      <c r="LMI25" s="178" t="s">
        <v>60</v>
      </c>
      <c r="LMJ25" s="178" t="s">
        <v>60</v>
      </c>
      <c r="LMK25" s="178" t="s">
        <v>60</v>
      </c>
      <c r="LML25" s="178" t="s">
        <v>60</v>
      </c>
      <c r="LMM25" s="178" t="s">
        <v>60</v>
      </c>
      <c r="LMN25" s="178" t="s">
        <v>60</v>
      </c>
      <c r="LMO25" s="178" t="s">
        <v>60</v>
      </c>
      <c r="LMP25" s="178" t="s">
        <v>60</v>
      </c>
      <c r="LMQ25" s="178" t="s">
        <v>60</v>
      </c>
      <c r="LMR25" s="178" t="s">
        <v>60</v>
      </c>
      <c r="LMS25" s="178" t="s">
        <v>60</v>
      </c>
      <c r="LMT25" s="178" t="s">
        <v>60</v>
      </c>
      <c r="LMU25" s="178" t="s">
        <v>60</v>
      </c>
      <c r="LMV25" s="178" t="s">
        <v>60</v>
      </c>
      <c r="LMW25" s="178" t="s">
        <v>60</v>
      </c>
      <c r="LMX25" s="178" t="s">
        <v>60</v>
      </c>
      <c r="LMY25" s="178" t="s">
        <v>60</v>
      </c>
      <c r="LMZ25" s="178" t="s">
        <v>60</v>
      </c>
      <c r="LNA25" s="178" t="s">
        <v>60</v>
      </c>
      <c r="LNB25" s="178" t="s">
        <v>60</v>
      </c>
      <c r="LNC25" s="178" t="s">
        <v>60</v>
      </c>
      <c r="LND25" s="178" t="s">
        <v>60</v>
      </c>
      <c r="LNE25" s="178" t="s">
        <v>60</v>
      </c>
      <c r="LNF25" s="178" t="s">
        <v>60</v>
      </c>
      <c r="LNG25" s="178" t="s">
        <v>60</v>
      </c>
      <c r="LNH25" s="178" t="s">
        <v>60</v>
      </c>
      <c r="LNI25" s="178" t="s">
        <v>60</v>
      </c>
      <c r="LNJ25" s="178" t="s">
        <v>60</v>
      </c>
      <c r="LNK25" s="178" t="s">
        <v>60</v>
      </c>
      <c r="LNL25" s="178" t="s">
        <v>60</v>
      </c>
      <c r="LNM25" s="178" t="s">
        <v>60</v>
      </c>
      <c r="LNN25" s="178" t="s">
        <v>60</v>
      </c>
      <c r="LNO25" s="178" t="s">
        <v>60</v>
      </c>
      <c r="LNP25" s="178" t="s">
        <v>60</v>
      </c>
      <c r="LNQ25" s="178" t="s">
        <v>60</v>
      </c>
      <c r="LNR25" s="178" t="s">
        <v>60</v>
      </c>
      <c r="LNS25" s="178" t="s">
        <v>60</v>
      </c>
      <c r="LNT25" s="178" t="s">
        <v>60</v>
      </c>
      <c r="LNU25" s="178" t="s">
        <v>60</v>
      </c>
      <c r="LNV25" s="178" t="s">
        <v>60</v>
      </c>
      <c r="LNW25" s="178" t="s">
        <v>60</v>
      </c>
      <c r="LNX25" s="178" t="s">
        <v>60</v>
      </c>
      <c r="LNY25" s="178" t="s">
        <v>60</v>
      </c>
      <c r="LNZ25" s="178" t="s">
        <v>60</v>
      </c>
      <c r="LOA25" s="178" t="s">
        <v>60</v>
      </c>
      <c r="LOB25" s="178" t="s">
        <v>60</v>
      </c>
      <c r="LOC25" s="178" t="s">
        <v>60</v>
      </c>
      <c r="LOD25" s="178" t="s">
        <v>60</v>
      </c>
      <c r="LOE25" s="178" t="s">
        <v>60</v>
      </c>
      <c r="LOF25" s="178" t="s">
        <v>60</v>
      </c>
      <c r="LOG25" s="178" t="s">
        <v>60</v>
      </c>
      <c r="LOH25" s="178" t="s">
        <v>60</v>
      </c>
      <c r="LOI25" s="178" t="s">
        <v>60</v>
      </c>
      <c r="LOJ25" s="178" t="s">
        <v>60</v>
      </c>
      <c r="LOK25" s="178" t="s">
        <v>60</v>
      </c>
      <c r="LOL25" s="178" t="s">
        <v>60</v>
      </c>
      <c r="LOM25" s="178" t="s">
        <v>60</v>
      </c>
      <c r="LON25" s="178" t="s">
        <v>60</v>
      </c>
      <c r="LOO25" s="178" t="s">
        <v>60</v>
      </c>
      <c r="LOP25" s="178" t="s">
        <v>60</v>
      </c>
      <c r="LOQ25" s="178" t="s">
        <v>60</v>
      </c>
      <c r="LOR25" s="178" t="s">
        <v>60</v>
      </c>
      <c r="LOS25" s="178" t="s">
        <v>60</v>
      </c>
      <c r="LOT25" s="178" t="s">
        <v>60</v>
      </c>
      <c r="LOU25" s="178" t="s">
        <v>60</v>
      </c>
      <c r="LOV25" s="178" t="s">
        <v>60</v>
      </c>
      <c r="LOW25" s="178" t="s">
        <v>60</v>
      </c>
      <c r="LOX25" s="178" t="s">
        <v>60</v>
      </c>
      <c r="LOY25" s="178" t="s">
        <v>60</v>
      </c>
      <c r="LOZ25" s="178" t="s">
        <v>60</v>
      </c>
      <c r="LPA25" s="178" t="s">
        <v>60</v>
      </c>
      <c r="LPB25" s="178" t="s">
        <v>60</v>
      </c>
      <c r="LPC25" s="178" t="s">
        <v>60</v>
      </c>
      <c r="LPD25" s="178" t="s">
        <v>60</v>
      </c>
      <c r="LPE25" s="178" t="s">
        <v>60</v>
      </c>
      <c r="LPF25" s="178" t="s">
        <v>60</v>
      </c>
      <c r="LPG25" s="178" t="s">
        <v>60</v>
      </c>
      <c r="LPH25" s="178" t="s">
        <v>60</v>
      </c>
      <c r="LPI25" s="178" t="s">
        <v>60</v>
      </c>
      <c r="LPJ25" s="178" t="s">
        <v>60</v>
      </c>
      <c r="LPK25" s="178" t="s">
        <v>60</v>
      </c>
      <c r="LPL25" s="178" t="s">
        <v>60</v>
      </c>
      <c r="LPM25" s="178" t="s">
        <v>60</v>
      </c>
      <c r="LPN25" s="178" t="s">
        <v>60</v>
      </c>
      <c r="LPO25" s="178" t="s">
        <v>60</v>
      </c>
      <c r="LPP25" s="178" t="s">
        <v>60</v>
      </c>
      <c r="LPQ25" s="178" t="s">
        <v>60</v>
      </c>
      <c r="LPR25" s="178" t="s">
        <v>60</v>
      </c>
      <c r="LPS25" s="178" t="s">
        <v>60</v>
      </c>
      <c r="LPT25" s="178" t="s">
        <v>60</v>
      </c>
      <c r="LPU25" s="178" t="s">
        <v>60</v>
      </c>
      <c r="LPV25" s="178" t="s">
        <v>60</v>
      </c>
      <c r="LPW25" s="178" t="s">
        <v>60</v>
      </c>
      <c r="LPX25" s="178" t="s">
        <v>60</v>
      </c>
      <c r="LPY25" s="178" t="s">
        <v>60</v>
      </c>
      <c r="LPZ25" s="178" t="s">
        <v>60</v>
      </c>
      <c r="LQA25" s="178" t="s">
        <v>60</v>
      </c>
      <c r="LQB25" s="178" t="s">
        <v>60</v>
      </c>
      <c r="LQC25" s="178" t="s">
        <v>60</v>
      </c>
      <c r="LQD25" s="178" t="s">
        <v>60</v>
      </c>
      <c r="LQE25" s="178" t="s">
        <v>60</v>
      </c>
      <c r="LQF25" s="178" t="s">
        <v>60</v>
      </c>
      <c r="LQG25" s="178" t="s">
        <v>60</v>
      </c>
      <c r="LQH25" s="178" t="s">
        <v>60</v>
      </c>
      <c r="LQI25" s="178" t="s">
        <v>60</v>
      </c>
      <c r="LQJ25" s="178" t="s">
        <v>60</v>
      </c>
      <c r="LQK25" s="178" t="s">
        <v>60</v>
      </c>
      <c r="LQL25" s="178" t="s">
        <v>60</v>
      </c>
      <c r="LQM25" s="178" t="s">
        <v>60</v>
      </c>
      <c r="LQN25" s="178" t="s">
        <v>60</v>
      </c>
      <c r="LQO25" s="178" t="s">
        <v>60</v>
      </c>
      <c r="LQP25" s="178" t="s">
        <v>60</v>
      </c>
      <c r="LQQ25" s="178" t="s">
        <v>60</v>
      </c>
      <c r="LQR25" s="178" t="s">
        <v>60</v>
      </c>
      <c r="LQS25" s="178" t="s">
        <v>60</v>
      </c>
      <c r="LQT25" s="178" t="s">
        <v>60</v>
      </c>
      <c r="LQU25" s="178" t="s">
        <v>60</v>
      </c>
      <c r="LQV25" s="178" t="s">
        <v>60</v>
      </c>
      <c r="LQW25" s="178" t="s">
        <v>60</v>
      </c>
      <c r="LQX25" s="178" t="s">
        <v>60</v>
      </c>
      <c r="LQY25" s="178" t="s">
        <v>60</v>
      </c>
      <c r="LQZ25" s="178" t="s">
        <v>60</v>
      </c>
      <c r="LRA25" s="178" t="s">
        <v>60</v>
      </c>
      <c r="LRB25" s="178" t="s">
        <v>60</v>
      </c>
      <c r="LRC25" s="178" t="s">
        <v>60</v>
      </c>
      <c r="LRD25" s="178" t="s">
        <v>60</v>
      </c>
      <c r="LRE25" s="178" t="s">
        <v>60</v>
      </c>
      <c r="LRF25" s="178" t="s">
        <v>60</v>
      </c>
      <c r="LRG25" s="178" t="s">
        <v>60</v>
      </c>
      <c r="LRH25" s="178" t="s">
        <v>60</v>
      </c>
      <c r="LRI25" s="178" t="s">
        <v>60</v>
      </c>
      <c r="LRJ25" s="178" t="s">
        <v>60</v>
      </c>
      <c r="LRK25" s="178" t="s">
        <v>60</v>
      </c>
      <c r="LRL25" s="178" t="s">
        <v>60</v>
      </c>
      <c r="LRM25" s="178" t="s">
        <v>60</v>
      </c>
      <c r="LRN25" s="178" t="s">
        <v>60</v>
      </c>
      <c r="LRO25" s="178" t="s">
        <v>60</v>
      </c>
      <c r="LRP25" s="178" t="s">
        <v>60</v>
      </c>
      <c r="LRQ25" s="178" t="s">
        <v>60</v>
      </c>
      <c r="LRR25" s="178" t="s">
        <v>60</v>
      </c>
      <c r="LRS25" s="178" t="s">
        <v>60</v>
      </c>
      <c r="LRT25" s="178" t="s">
        <v>60</v>
      </c>
      <c r="LRU25" s="178" t="s">
        <v>60</v>
      </c>
      <c r="LRV25" s="178" t="s">
        <v>60</v>
      </c>
      <c r="LRW25" s="178" t="s">
        <v>60</v>
      </c>
      <c r="LRX25" s="178" t="s">
        <v>60</v>
      </c>
      <c r="LRY25" s="178" t="s">
        <v>60</v>
      </c>
      <c r="LRZ25" s="178" t="s">
        <v>60</v>
      </c>
      <c r="LSA25" s="178" t="s">
        <v>60</v>
      </c>
      <c r="LSB25" s="178" t="s">
        <v>60</v>
      </c>
      <c r="LSC25" s="178" t="s">
        <v>60</v>
      </c>
      <c r="LSD25" s="178" t="s">
        <v>60</v>
      </c>
      <c r="LSE25" s="178" t="s">
        <v>60</v>
      </c>
      <c r="LSF25" s="178" t="s">
        <v>60</v>
      </c>
      <c r="LSG25" s="178" t="s">
        <v>60</v>
      </c>
      <c r="LSH25" s="178" t="s">
        <v>60</v>
      </c>
      <c r="LSI25" s="178" t="s">
        <v>60</v>
      </c>
      <c r="LSJ25" s="178" t="s">
        <v>60</v>
      </c>
      <c r="LSK25" s="178" t="s">
        <v>60</v>
      </c>
      <c r="LSL25" s="178" t="s">
        <v>60</v>
      </c>
      <c r="LSM25" s="178" t="s">
        <v>60</v>
      </c>
      <c r="LSN25" s="178" t="s">
        <v>60</v>
      </c>
      <c r="LSO25" s="178" t="s">
        <v>60</v>
      </c>
      <c r="LSP25" s="178" t="s">
        <v>60</v>
      </c>
      <c r="LSQ25" s="178" t="s">
        <v>60</v>
      </c>
      <c r="LSR25" s="178" t="s">
        <v>60</v>
      </c>
      <c r="LSS25" s="178" t="s">
        <v>60</v>
      </c>
      <c r="LST25" s="178" t="s">
        <v>60</v>
      </c>
      <c r="LSU25" s="178" t="s">
        <v>60</v>
      </c>
      <c r="LSV25" s="178" t="s">
        <v>60</v>
      </c>
      <c r="LSW25" s="178" t="s">
        <v>60</v>
      </c>
      <c r="LSX25" s="178" t="s">
        <v>60</v>
      </c>
      <c r="LSY25" s="178" t="s">
        <v>60</v>
      </c>
      <c r="LSZ25" s="178" t="s">
        <v>60</v>
      </c>
      <c r="LTA25" s="178" t="s">
        <v>60</v>
      </c>
      <c r="LTB25" s="178" t="s">
        <v>60</v>
      </c>
      <c r="LTC25" s="178" t="s">
        <v>60</v>
      </c>
      <c r="LTD25" s="178" t="s">
        <v>60</v>
      </c>
      <c r="LTE25" s="178" t="s">
        <v>60</v>
      </c>
      <c r="LTF25" s="178" t="s">
        <v>60</v>
      </c>
      <c r="LTG25" s="178" t="s">
        <v>60</v>
      </c>
      <c r="LTH25" s="178" t="s">
        <v>60</v>
      </c>
      <c r="LTI25" s="178" t="s">
        <v>60</v>
      </c>
      <c r="LTJ25" s="178" t="s">
        <v>60</v>
      </c>
      <c r="LTK25" s="178" t="s">
        <v>60</v>
      </c>
      <c r="LTL25" s="178" t="s">
        <v>60</v>
      </c>
      <c r="LTM25" s="178" t="s">
        <v>60</v>
      </c>
      <c r="LTN25" s="178" t="s">
        <v>60</v>
      </c>
      <c r="LTO25" s="178" t="s">
        <v>60</v>
      </c>
      <c r="LTP25" s="178" t="s">
        <v>60</v>
      </c>
      <c r="LTQ25" s="178" t="s">
        <v>60</v>
      </c>
      <c r="LTR25" s="178" t="s">
        <v>60</v>
      </c>
      <c r="LTS25" s="178" t="s">
        <v>60</v>
      </c>
      <c r="LTT25" s="178" t="s">
        <v>60</v>
      </c>
      <c r="LTU25" s="178" t="s">
        <v>60</v>
      </c>
      <c r="LTV25" s="178" t="s">
        <v>60</v>
      </c>
      <c r="LTW25" s="178" t="s">
        <v>60</v>
      </c>
      <c r="LTX25" s="178" t="s">
        <v>60</v>
      </c>
      <c r="LTY25" s="178" t="s">
        <v>60</v>
      </c>
      <c r="LTZ25" s="178" t="s">
        <v>60</v>
      </c>
      <c r="LUA25" s="178" t="s">
        <v>60</v>
      </c>
      <c r="LUB25" s="178" t="s">
        <v>60</v>
      </c>
      <c r="LUC25" s="178" t="s">
        <v>60</v>
      </c>
      <c r="LUD25" s="178" t="s">
        <v>60</v>
      </c>
      <c r="LUE25" s="178" t="s">
        <v>60</v>
      </c>
      <c r="LUF25" s="178" t="s">
        <v>60</v>
      </c>
      <c r="LUG25" s="178" t="s">
        <v>60</v>
      </c>
      <c r="LUH25" s="178" t="s">
        <v>60</v>
      </c>
      <c r="LUI25" s="178" t="s">
        <v>60</v>
      </c>
      <c r="LUJ25" s="178" t="s">
        <v>60</v>
      </c>
      <c r="LUK25" s="178" t="s">
        <v>60</v>
      </c>
      <c r="LUL25" s="178" t="s">
        <v>60</v>
      </c>
      <c r="LUM25" s="178" t="s">
        <v>60</v>
      </c>
      <c r="LUN25" s="178" t="s">
        <v>60</v>
      </c>
      <c r="LUO25" s="178" t="s">
        <v>60</v>
      </c>
      <c r="LUP25" s="178" t="s">
        <v>60</v>
      </c>
      <c r="LUQ25" s="178" t="s">
        <v>60</v>
      </c>
      <c r="LUR25" s="178" t="s">
        <v>60</v>
      </c>
      <c r="LUS25" s="178" t="s">
        <v>60</v>
      </c>
      <c r="LUT25" s="178" t="s">
        <v>60</v>
      </c>
      <c r="LUU25" s="178" t="s">
        <v>60</v>
      </c>
      <c r="LUV25" s="178" t="s">
        <v>60</v>
      </c>
      <c r="LUW25" s="178" t="s">
        <v>60</v>
      </c>
      <c r="LUX25" s="178" t="s">
        <v>60</v>
      </c>
      <c r="LUY25" s="178" t="s">
        <v>60</v>
      </c>
      <c r="LUZ25" s="178" t="s">
        <v>60</v>
      </c>
      <c r="LVA25" s="178" t="s">
        <v>60</v>
      </c>
      <c r="LVB25" s="178" t="s">
        <v>60</v>
      </c>
      <c r="LVC25" s="178" t="s">
        <v>60</v>
      </c>
      <c r="LVD25" s="178" t="s">
        <v>60</v>
      </c>
      <c r="LVE25" s="178" t="s">
        <v>60</v>
      </c>
      <c r="LVF25" s="178" t="s">
        <v>60</v>
      </c>
      <c r="LVG25" s="178" t="s">
        <v>60</v>
      </c>
      <c r="LVH25" s="178" t="s">
        <v>60</v>
      </c>
      <c r="LVI25" s="178" t="s">
        <v>60</v>
      </c>
      <c r="LVJ25" s="178" t="s">
        <v>60</v>
      </c>
      <c r="LVK25" s="178" t="s">
        <v>60</v>
      </c>
      <c r="LVL25" s="178" t="s">
        <v>60</v>
      </c>
      <c r="LVM25" s="178" t="s">
        <v>60</v>
      </c>
      <c r="LVN25" s="178" t="s">
        <v>60</v>
      </c>
      <c r="LVO25" s="178" t="s">
        <v>60</v>
      </c>
      <c r="LVP25" s="178" t="s">
        <v>60</v>
      </c>
      <c r="LVQ25" s="178" t="s">
        <v>60</v>
      </c>
      <c r="LVR25" s="178" t="s">
        <v>60</v>
      </c>
      <c r="LVS25" s="178" t="s">
        <v>60</v>
      </c>
      <c r="LVT25" s="178" t="s">
        <v>60</v>
      </c>
      <c r="LVU25" s="178" t="s">
        <v>60</v>
      </c>
      <c r="LVV25" s="178" t="s">
        <v>60</v>
      </c>
      <c r="LVW25" s="178" t="s">
        <v>60</v>
      </c>
      <c r="LVX25" s="178" t="s">
        <v>60</v>
      </c>
      <c r="LVY25" s="178" t="s">
        <v>60</v>
      </c>
      <c r="LVZ25" s="178" t="s">
        <v>60</v>
      </c>
      <c r="LWA25" s="178" t="s">
        <v>60</v>
      </c>
      <c r="LWB25" s="178" t="s">
        <v>60</v>
      </c>
      <c r="LWC25" s="178" t="s">
        <v>60</v>
      </c>
      <c r="LWD25" s="178" t="s">
        <v>60</v>
      </c>
      <c r="LWE25" s="178" t="s">
        <v>60</v>
      </c>
      <c r="LWF25" s="178" t="s">
        <v>60</v>
      </c>
      <c r="LWG25" s="178" t="s">
        <v>60</v>
      </c>
      <c r="LWH25" s="178" t="s">
        <v>60</v>
      </c>
      <c r="LWI25" s="178" t="s">
        <v>60</v>
      </c>
      <c r="LWJ25" s="178" t="s">
        <v>60</v>
      </c>
      <c r="LWK25" s="178" t="s">
        <v>60</v>
      </c>
      <c r="LWL25" s="178" t="s">
        <v>60</v>
      </c>
      <c r="LWM25" s="178" t="s">
        <v>60</v>
      </c>
      <c r="LWN25" s="178" t="s">
        <v>60</v>
      </c>
      <c r="LWO25" s="178" t="s">
        <v>60</v>
      </c>
      <c r="LWP25" s="178" t="s">
        <v>60</v>
      </c>
      <c r="LWQ25" s="178" t="s">
        <v>60</v>
      </c>
      <c r="LWR25" s="178" t="s">
        <v>60</v>
      </c>
      <c r="LWS25" s="178" t="s">
        <v>60</v>
      </c>
      <c r="LWT25" s="178" t="s">
        <v>60</v>
      </c>
      <c r="LWU25" s="178" t="s">
        <v>60</v>
      </c>
      <c r="LWV25" s="178" t="s">
        <v>60</v>
      </c>
      <c r="LWW25" s="178" t="s">
        <v>60</v>
      </c>
      <c r="LWX25" s="178" t="s">
        <v>60</v>
      </c>
      <c r="LWY25" s="178" t="s">
        <v>60</v>
      </c>
      <c r="LWZ25" s="178" t="s">
        <v>60</v>
      </c>
      <c r="LXA25" s="178" t="s">
        <v>60</v>
      </c>
      <c r="LXB25" s="178" t="s">
        <v>60</v>
      </c>
      <c r="LXC25" s="178" t="s">
        <v>60</v>
      </c>
      <c r="LXD25" s="178" t="s">
        <v>60</v>
      </c>
      <c r="LXE25" s="178" t="s">
        <v>60</v>
      </c>
      <c r="LXF25" s="178" t="s">
        <v>60</v>
      </c>
      <c r="LXG25" s="178" t="s">
        <v>60</v>
      </c>
      <c r="LXH25" s="178" t="s">
        <v>60</v>
      </c>
      <c r="LXI25" s="178" t="s">
        <v>60</v>
      </c>
      <c r="LXJ25" s="178" t="s">
        <v>60</v>
      </c>
      <c r="LXK25" s="178" t="s">
        <v>60</v>
      </c>
      <c r="LXL25" s="178" t="s">
        <v>60</v>
      </c>
      <c r="LXM25" s="178" t="s">
        <v>60</v>
      </c>
      <c r="LXN25" s="178" t="s">
        <v>60</v>
      </c>
      <c r="LXO25" s="178" t="s">
        <v>60</v>
      </c>
      <c r="LXP25" s="178" t="s">
        <v>60</v>
      </c>
      <c r="LXQ25" s="178" t="s">
        <v>60</v>
      </c>
      <c r="LXR25" s="178" t="s">
        <v>60</v>
      </c>
      <c r="LXS25" s="178" t="s">
        <v>60</v>
      </c>
      <c r="LXT25" s="178" t="s">
        <v>60</v>
      </c>
      <c r="LXU25" s="178" t="s">
        <v>60</v>
      </c>
      <c r="LXV25" s="178" t="s">
        <v>60</v>
      </c>
      <c r="LXW25" s="178" t="s">
        <v>60</v>
      </c>
      <c r="LXX25" s="178" t="s">
        <v>60</v>
      </c>
      <c r="LXY25" s="178" t="s">
        <v>60</v>
      </c>
      <c r="LXZ25" s="178" t="s">
        <v>60</v>
      </c>
      <c r="LYA25" s="178" t="s">
        <v>60</v>
      </c>
      <c r="LYB25" s="178" t="s">
        <v>60</v>
      </c>
      <c r="LYC25" s="178" t="s">
        <v>60</v>
      </c>
      <c r="LYD25" s="178" t="s">
        <v>60</v>
      </c>
      <c r="LYE25" s="178" t="s">
        <v>60</v>
      </c>
      <c r="LYF25" s="178" t="s">
        <v>60</v>
      </c>
      <c r="LYG25" s="178" t="s">
        <v>60</v>
      </c>
      <c r="LYH25" s="178" t="s">
        <v>60</v>
      </c>
      <c r="LYI25" s="178" t="s">
        <v>60</v>
      </c>
      <c r="LYJ25" s="178" t="s">
        <v>60</v>
      </c>
      <c r="LYK25" s="178" t="s">
        <v>60</v>
      </c>
      <c r="LYL25" s="178" t="s">
        <v>60</v>
      </c>
      <c r="LYM25" s="178" t="s">
        <v>60</v>
      </c>
      <c r="LYN25" s="178" t="s">
        <v>60</v>
      </c>
      <c r="LYO25" s="178" t="s">
        <v>60</v>
      </c>
      <c r="LYP25" s="178" t="s">
        <v>60</v>
      </c>
      <c r="LYQ25" s="178" t="s">
        <v>60</v>
      </c>
      <c r="LYR25" s="178" t="s">
        <v>60</v>
      </c>
      <c r="LYS25" s="178" t="s">
        <v>60</v>
      </c>
      <c r="LYT25" s="178" t="s">
        <v>60</v>
      </c>
      <c r="LYU25" s="178" t="s">
        <v>60</v>
      </c>
      <c r="LYV25" s="178" t="s">
        <v>60</v>
      </c>
      <c r="LYW25" s="178" t="s">
        <v>60</v>
      </c>
      <c r="LYX25" s="178" t="s">
        <v>60</v>
      </c>
      <c r="LYY25" s="178" t="s">
        <v>60</v>
      </c>
      <c r="LYZ25" s="178" t="s">
        <v>60</v>
      </c>
      <c r="LZA25" s="178" t="s">
        <v>60</v>
      </c>
      <c r="LZB25" s="178" t="s">
        <v>60</v>
      </c>
      <c r="LZC25" s="178" t="s">
        <v>60</v>
      </c>
      <c r="LZD25" s="178" t="s">
        <v>60</v>
      </c>
      <c r="LZE25" s="178" t="s">
        <v>60</v>
      </c>
      <c r="LZF25" s="178" t="s">
        <v>60</v>
      </c>
      <c r="LZG25" s="178" t="s">
        <v>60</v>
      </c>
      <c r="LZH25" s="178" t="s">
        <v>60</v>
      </c>
      <c r="LZI25" s="178" t="s">
        <v>60</v>
      </c>
      <c r="LZJ25" s="178" t="s">
        <v>60</v>
      </c>
      <c r="LZK25" s="178" t="s">
        <v>60</v>
      </c>
      <c r="LZL25" s="178" t="s">
        <v>60</v>
      </c>
      <c r="LZM25" s="178" t="s">
        <v>60</v>
      </c>
      <c r="LZN25" s="178" t="s">
        <v>60</v>
      </c>
      <c r="LZO25" s="178" t="s">
        <v>60</v>
      </c>
      <c r="LZP25" s="178" t="s">
        <v>60</v>
      </c>
      <c r="LZQ25" s="178" t="s">
        <v>60</v>
      </c>
      <c r="LZR25" s="178" t="s">
        <v>60</v>
      </c>
      <c r="LZS25" s="178" t="s">
        <v>60</v>
      </c>
      <c r="LZT25" s="178" t="s">
        <v>60</v>
      </c>
      <c r="LZU25" s="178" t="s">
        <v>60</v>
      </c>
      <c r="LZV25" s="178" t="s">
        <v>60</v>
      </c>
      <c r="LZW25" s="178" t="s">
        <v>60</v>
      </c>
      <c r="LZX25" s="178" t="s">
        <v>60</v>
      </c>
      <c r="LZY25" s="178" t="s">
        <v>60</v>
      </c>
      <c r="LZZ25" s="178" t="s">
        <v>60</v>
      </c>
      <c r="MAA25" s="178" t="s">
        <v>60</v>
      </c>
      <c r="MAB25" s="178" t="s">
        <v>60</v>
      </c>
      <c r="MAC25" s="178" t="s">
        <v>60</v>
      </c>
      <c r="MAD25" s="178" t="s">
        <v>60</v>
      </c>
      <c r="MAE25" s="178" t="s">
        <v>60</v>
      </c>
      <c r="MAF25" s="178" t="s">
        <v>60</v>
      </c>
      <c r="MAG25" s="178" t="s">
        <v>60</v>
      </c>
      <c r="MAH25" s="178" t="s">
        <v>60</v>
      </c>
      <c r="MAI25" s="178" t="s">
        <v>60</v>
      </c>
      <c r="MAJ25" s="178" t="s">
        <v>60</v>
      </c>
      <c r="MAK25" s="178" t="s">
        <v>60</v>
      </c>
      <c r="MAL25" s="178" t="s">
        <v>60</v>
      </c>
      <c r="MAM25" s="178" t="s">
        <v>60</v>
      </c>
      <c r="MAN25" s="178" t="s">
        <v>60</v>
      </c>
      <c r="MAO25" s="178" t="s">
        <v>60</v>
      </c>
      <c r="MAP25" s="178" t="s">
        <v>60</v>
      </c>
      <c r="MAQ25" s="178" t="s">
        <v>60</v>
      </c>
      <c r="MAR25" s="178" t="s">
        <v>60</v>
      </c>
      <c r="MAS25" s="178" t="s">
        <v>60</v>
      </c>
      <c r="MAT25" s="178" t="s">
        <v>60</v>
      </c>
      <c r="MAU25" s="178" t="s">
        <v>60</v>
      </c>
      <c r="MAV25" s="178" t="s">
        <v>60</v>
      </c>
      <c r="MAW25" s="178" t="s">
        <v>60</v>
      </c>
      <c r="MAX25" s="178" t="s">
        <v>60</v>
      </c>
      <c r="MAY25" s="178" t="s">
        <v>60</v>
      </c>
      <c r="MAZ25" s="178" t="s">
        <v>60</v>
      </c>
      <c r="MBA25" s="178" t="s">
        <v>60</v>
      </c>
      <c r="MBB25" s="178" t="s">
        <v>60</v>
      </c>
      <c r="MBC25" s="178" t="s">
        <v>60</v>
      </c>
      <c r="MBD25" s="178" t="s">
        <v>60</v>
      </c>
      <c r="MBE25" s="178" t="s">
        <v>60</v>
      </c>
      <c r="MBF25" s="178" t="s">
        <v>60</v>
      </c>
      <c r="MBG25" s="178" t="s">
        <v>60</v>
      </c>
      <c r="MBH25" s="178" t="s">
        <v>60</v>
      </c>
      <c r="MBI25" s="178" t="s">
        <v>60</v>
      </c>
      <c r="MBJ25" s="178" t="s">
        <v>60</v>
      </c>
      <c r="MBK25" s="178" t="s">
        <v>60</v>
      </c>
      <c r="MBL25" s="178" t="s">
        <v>60</v>
      </c>
      <c r="MBM25" s="178" t="s">
        <v>60</v>
      </c>
      <c r="MBN25" s="178" t="s">
        <v>60</v>
      </c>
      <c r="MBO25" s="178" t="s">
        <v>60</v>
      </c>
      <c r="MBP25" s="178" t="s">
        <v>60</v>
      </c>
      <c r="MBQ25" s="178" t="s">
        <v>60</v>
      </c>
      <c r="MBR25" s="178" t="s">
        <v>60</v>
      </c>
      <c r="MBS25" s="178" t="s">
        <v>60</v>
      </c>
      <c r="MBT25" s="178" t="s">
        <v>60</v>
      </c>
      <c r="MBU25" s="178" t="s">
        <v>60</v>
      </c>
      <c r="MBV25" s="178" t="s">
        <v>60</v>
      </c>
      <c r="MBW25" s="178" t="s">
        <v>60</v>
      </c>
      <c r="MBX25" s="178" t="s">
        <v>60</v>
      </c>
      <c r="MBY25" s="178" t="s">
        <v>60</v>
      </c>
      <c r="MBZ25" s="178" t="s">
        <v>60</v>
      </c>
      <c r="MCA25" s="178" t="s">
        <v>60</v>
      </c>
      <c r="MCB25" s="178" t="s">
        <v>60</v>
      </c>
      <c r="MCC25" s="178" t="s">
        <v>60</v>
      </c>
      <c r="MCD25" s="178" t="s">
        <v>60</v>
      </c>
      <c r="MCE25" s="178" t="s">
        <v>60</v>
      </c>
      <c r="MCF25" s="178" t="s">
        <v>60</v>
      </c>
      <c r="MCG25" s="178" t="s">
        <v>60</v>
      </c>
      <c r="MCH25" s="178" t="s">
        <v>60</v>
      </c>
      <c r="MCI25" s="178" t="s">
        <v>60</v>
      </c>
      <c r="MCJ25" s="178" t="s">
        <v>60</v>
      </c>
      <c r="MCK25" s="178" t="s">
        <v>60</v>
      </c>
      <c r="MCL25" s="178" t="s">
        <v>60</v>
      </c>
      <c r="MCM25" s="178" t="s">
        <v>60</v>
      </c>
      <c r="MCN25" s="178" t="s">
        <v>60</v>
      </c>
      <c r="MCO25" s="178" t="s">
        <v>60</v>
      </c>
      <c r="MCP25" s="178" t="s">
        <v>60</v>
      </c>
      <c r="MCQ25" s="178" t="s">
        <v>60</v>
      </c>
      <c r="MCR25" s="178" t="s">
        <v>60</v>
      </c>
      <c r="MCS25" s="178" t="s">
        <v>60</v>
      </c>
      <c r="MCT25" s="178" t="s">
        <v>60</v>
      </c>
      <c r="MCU25" s="178" t="s">
        <v>60</v>
      </c>
      <c r="MCV25" s="178" t="s">
        <v>60</v>
      </c>
      <c r="MCW25" s="178" t="s">
        <v>60</v>
      </c>
      <c r="MCX25" s="178" t="s">
        <v>60</v>
      </c>
      <c r="MCY25" s="178" t="s">
        <v>60</v>
      </c>
      <c r="MCZ25" s="178" t="s">
        <v>60</v>
      </c>
      <c r="MDA25" s="178" t="s">
        <v>60</v>
      </c>
      <c r="MDB25" s="178" t="s">
        <v>60</v>
      </c>
      <c r="MDC25" s="178" t="s">
        <v>60</v>
      </c>
      <c r="MDD25" s="178" t="s">
        <v>60</v>
      </c>
      <c r="MDE25" s="178" t="s">
        <v>60</v>
      </c>
      <c r="MDF25" s="178" t="s">
        <v>60</v>
      </c>
      <c r="MDG25" s="178" t="s">
        <v>60</v>
      </c>
      <c r="MDH25" s="178" t="s">
        <v>60</v>
      </c>
      <c r="MDI25" s="178" t="s">
        <v>60</v>
      </c>
      <c r="MDJ25" s="178" t="s">
        <v>60</v>
      </c>
      <c r="MDK25" s="178" t="s">
        <v>60</v>
      </c>
      <c r="MDL25" s="178" t="s">
        <v>60</v>
      </c>
      <c r="MDM25" s="178" t="s">
        <v>60</v>
      </c>
      <c r="MDN25" s="178" t="s">
        <v>60</v>
      </c>
      <c r="MDO25" s="178" t="s">
        <v>60</v>
      </c>
      <c r="MDP25" s="178" t="s">
        <v>60</v>
      </c>
      <c r="MDQ25" s="178" t="s">
        <v>60</v>
      </c>
      <c r="MDR25" s="178" t="s">
        <v>60</v>
      </c>
      <c r="MDS25" s="178" t="s">
        <v>60</v>
      </c>
      <c r="MDT25" s="178" t="s">
        <v>60</v>
      </c>
      <c r="MDU25" s="178" t="s">
        <v>60</v>
      </c>
      <c r="MDV25" s="178" t="s">
        <v>60</v>
      </c>
      <c r="MDW25" s="178" t="s">
        <v>60</v>
      </c>
      <c r="MDX25" s="178" t="s">
        <v>60</v>
      </c>
      <c r="MDY25" s="178" t="s">
        <v>60</v>
      </c>
      <c r="MDZ25" s="178" t="s">
        <v>60</v>
      </c>
      <c r="MEA25" s="178" t="s">
        <v>60</v>
      </c>
      <c r="MEB25" s="178" t="s">
        <v>60</v>
      </c>
      <c r="MEC25" s="178" t="s">
        <v>60</v>
      </c>
      <c r="MED25" s="178" t="s">
        <v>60</v>
      </c>
      <c r="MEE25" s="178" t="s">
        <v>60</v>
      </c>
      <c r="MEF25" s="178" t="s">
        <v>60</v>
      </c>
      <c r="MEG25" s="178" t="s">
        <v>60</v>
      </c>
      <c r="MEH25" s="178" t="s">
        <v>60</v>
      </c>
      <c r="MEI25" s="178" t="s">
        <v>60</v>
      </c>
      <c r="MEJ25" s="178" t="s">
        <v>60</v>
      </c>
      <c r="MEK25" s="178" t="s">
        <v>60</v>
      </c>
      <c r="MEL25" s="178" t="s">
        <v>60</v>
      </c>
      <c r="MEM25" s="178" t="s">
        <v>60</v>
      </c>
      <c r="MEN25" s="178" t="s">
        <v>60</v>
      </c>
      <c r="MEO25" s="178" t="s">
        <v>60</v>
      </c>
      <c r="MEP25" s="178" t="s">
        <v>60</v>
      </c>
      <c r="MEQ25" s="178" t="s">
        <v>60</v>
      </c>
      <c r="MER25" s="178" t="s">
        <v>60</v>
      </c>
      <c r="MES25" s="178" t="s">
        <v>60</v>
      </c>
      <c r="MET25" s="178" t="s">
        <v>60</v>
      </c>
      <c r="MEU25" s="178" t="s">
        <v>60</v>
      </c>
      <c r="MEV25" s="178" t="s">
        <v>60</v>
      </c>
      <c r="MEW25" s="178" t="s">
        <v>60</v>
      </c>
      <c r="MEX25" s="178" t="s">
        <v>60</v>
      </c>
      <c r="MEY25" s="178" t="s">
        <v>60</v>
      </c>
      <c r="MEZ25" s="178" t="s">
        <v>60</v>
      </c>
      <c r="MFA25" s="178" t="s">
        <v>60</v>
      </c>
      <c r="MFB25" s="178" t="s">
        <v>60</v>
      </c>
      <c r="MFC25" s="178" t="s">
        <v>60</v>
      </c>
      <c r="MFD25" s="178" t="s">
        <v>60</v>
      </c>
      <c r="MFE25" s="178" t="s">
        <v>60</v>
      </c>
      <c r="MFF25" s="178" t="s">
        <v>60</v>
      </c>
      <c r="MFG25" s="178" t="s">
        <v>60</v>
      </c>
      <c r="MFH25" s="178" t="s">
        <v>60</v>
      </c>
      <c r="MFI25" s="178" t="s">
        <v>60</v>
      </c>
      <c r="MFJ25" s="178" t="s">
        <v>60</v>
      </c>
      <c r="MFK25" s="178" t="s">
        <v>60</v>
      </c>
      <c r="MFL25" s="178" t="s">
        <v>60</v>
      </c>
      <c r="MFM25" s="178" t="s">
        <v>60</v>
      </c>
      <c r="MFN25" s="178" t="s">
        <v>60</v>
      </c>
      <c r="MFO25" s="178" t="s">
        <v>60</v>
      </c>
      <c r="MFP25" s="178" t="s">
        <v>60</v>
      </c>
      <c r="MFQ25" s="178" t="s">
        <v>60</v>
      </c>
      <c r="MFR25" s="178" t="s">
        <v>60</v>
      </c>
      <c r="MFS25" s="178" t="s">
        <v>60</v>
      </c>
      <c r="MFT25" s="178" t="s">
        <v>60</v>
      </c>
      <c r="MFU25" s="178" t="s">
        <v>60</v>
      </c>
      <c r="MFV25" s="178" t="s">
        <v>60</v>
      </c>
      <c r="MFW25" s="178" t="s">
        <v>60</v>
      </c>
      <c r="MFX25" s="178" t="s">
        <v>60</v>
      </c>
      <c r="MFY25" s="178" t="s">
        <v>60</v>
      </c>
      <c r="MFZ25" s="178" t="s">
        <v>60</v>
      </c>
      <c r="MGA25" s="178" t="s">
        <v>60</v>
      </c>
      <c r="MGB25" s="178" t="s">
        <v>60</v>
      </c>
      <c r="MGC25" s="178" t="s">
        <v>60</v>
      </c>
      <c r="MGD25" s="178" t="s">
        <v>60</v>
      </c>
      <c r="MGE25" s="178" t="s">
        <v>60</v>
      </c>
      <c r="MGF25" s="178" t="s">
        <v>60</v>
      </c>
      <c r="MGG25" s="178" t="s">
        <v>60</v>
      </c>
      <c r="MGH25" s="178" t="s">
        <v>60</v>
      </c>
      <c r="MGI25" s="178" t="s">
        <v>60</v>
      </c>
      <c r="MGJ25" s="178" t="s">
        <v>60</v>
      </c>
      <c r="MGK25" s="178" t="s">
        <v>60</v>
      </c>
      <c r="MGL25" s="178" t="s">
        <v>60</v>
      </c>
      <c r="MGM25" s="178" t="s">
        <v>60</v>
      </c>
      <c r="MGN25" s="178" t="s">
        <v>60</v>
      </c>
      <c r="MGO25" s="178" t="s">
        <v>60</v>
      </c>
      <c r="MGP25" s="178" t="s">
        <v>60</v>
      </c>
      <c r="MGQ25" s="178" t="s">
        <v>60</v>
      </c>
      <c r="MGR25" s="178" t="s">
        <v>60</v>
      </c>
      <c r="MGS25" s="178" t="s">
        <v>60</v>
      </c>
      <c r="MGT25" s="178" t="s">
        <v>60</v>
      </c>
      <c r="MGU25" s="178" t="s">
        <v>60</v>
      </c>
      <c r="MGV25" s="178" t="s">
        <v>60</v>
      </c>
      <c r="MGW25" s="178" t="s">
        <v>60</v>
      </c>
      <c r="MGX25" s="178" t="s">
        <v>60</v>
      </c>
      <c r="MGY25" s="178" t="s">
        <v>60</v>
      </c>
      <c r="MGZ25" s="178" t="s">
        <v>60</v>
      </c>
      <c r="MHA25" s="178" t="s">
        <v>60</v>
      </c>
      <c r="MHB25" s="178" t="s">
        <v>60</v>
      </c>
      <c r="MHC25" s="178" t="s">
        <v>60</v>
      </c>
      <c r="MHD25" s="178" t="s">
        <v>60</v>
      </c>
      <c r="MHE25" s="178" t="s">
        <v>60</v>
      </c>
      <c r="MHF25" s="178" t="s">
        <v>60</v>
      </c>
      <c r="MHG25" s="178" t="s">
        <v>60</v>
      </c>
      <c r="MHH25" s="178" t="s">
        <v>60</v>
      </c>
      <c r="MHI25" s="178" t="s">
        <v>60</v>
      </c>
      <c r="MHJ25" s="178" t="s">
        <v>60</v>
      </c>
      <c r="MHK25" s="178" t="s">
        <v>60</v>
      </c>
      <c r="MHL25" s="178" t="s">
        <v>60</v>
      </c>
      <c r="MHM25" s="178" t="s">
        <v>60</v>
      </c>
      <c r="MHN25" s="178" t="s">
        <v>60</v>
      </c>
      <c r="MHO25" s="178" t="s">
        <v>60</v>
      </c>
      <c r="MHP25" s="178" t="s">
        <v>60</v>
      </c>
      <c r="MHQ25" s="178" t="s">
        <v>60</v>
      </c>
      <c r="MHR25" s="178" t="s">
        <v>60</v>
      </c>
      <c r="MHS25" s="178" t="s">
        <v>60</v>
      </c>
      <c r="MHT25" s="178" t="s">
        <v>60</v>
      </c>
      <c r="MHU25" s="178" t="s">
        <v>60</v>
      </c>
      <c r="MHV25" s="178" t="s">
        <v>60</v>
      </c>
      <c r="MHW25" s="178" t="s">
        <v>60</v>
      </c>
      <c r="MHX25" s="178" t="s">
        <v>60</v>
      </c>
      <c r="MHY25" s="178" t="s">
        <v>60</v>
      </c>
      <c r="MHZ25" s="178" t="s">
        <v>60</v>
      </c>
      <c r="MIA25" s="178" t="s">
        <v>60</v>
      </c>
      <c r="MIB25" s="178" t="s">
        <v>60</v>
      </c>
      <c r="MIC25" s="178" t="s">
        <v>60</v>
      </c>
      <c r="MID25" s="178" t="s">
        <v>60</v>
      </c>
      <c r="MIE25" s="178" t="s">
        <v>60</v>
      </c>
      <c r="MIF25" s="178" t="s">
        <v>60</v>
      </c>
      <c r="MIG25" s="178" t="s">
        <v>60</v>
      </c>
      <c r="MIH25" s="178" t="s">
        <v>60</v>
      </c>
      <c r="MII25" s="178" t="s">
        <v>60</v>
      </c>
      <c r="MIJ25" s="178" t="s">
        <v>60</v>
      </c>
      <c r="MIK25" s="178" t="s">
        <v>60</v>
      </c>
      <c r="MIL25" s="178" t="s">
        <v>60</v>
      </c>
      <c r="MIM25" s="178" t="s">
        <v>60</v>
      </c>
      <c r="MIN25" s="178" t="s">
        <v>60</v>
      </c>
      <c r="MIO25" s="178" t="s">
        <v>60</v>
      </c>
      <c r="MIP25" s="178" t="s">
        <v>60</v>
      </c>
      <c r="MIQ25" s="178" t="s">
        <v>60</v>
      </c>
      <c r="MIR25" s="178" t="s">
        <v>60</v>
      </c>
      <c r="MIS25" s="178" t="s">
        <v>60</v>
      </c>
      <c r="MIT25" s="178" t="s">
        <v>60</v>
      </c>
      <c r="MIU25" s="178" t="s">
        <v>60</v>
      </c>
      <c r="MIV25" s="178" t="s">
        <v>60</v>
      </c>
      <c r="MIW25" s="178" t="s">
        <v>60</v>
      </c>
      <c r="MIX25" s="178" t="s">
        <v>60</v>
      </c>
      <c r="MIY25" s="178" t="s">
        <v>60</v>
      </c>
      <c r="MIZ25" s="178" t="s">
        <v>60</v>
      </c>
      <c r="MJA25" s="178" t="s">
        <v>60</v>
      </c>
      <c r="MJB25" s="178" t="s">
        <v>60</v>
      </c>
      <c r="MJC25" s="178" t="s">
        <v>60</v>
      </c>
      <c r="MJD25" s="178" t="s">
        <v>60</v>
      </c>
      <c r="MJE25" s="178" t="s">
        <v>60</v>
      </c>
      <c r="MJF25" s="178" t="s">
        <v>60</v>
      </c>
      <c r="MJG25" s="178" t="s">
        <v>60</v>
      </c>
      <c r="MJH25" s="178" t="s">
        <v>60</v>
      </c>
      <c r="MJI25" s="178" t="s">
        <v>60</v>
      </c>
      <c r="MJJ25" s="178" t="s">
        <v>60</v>
      </c>
      <c r="MJK25" s="178" t="s">
        <v>60</v>
      </c>
      <c r="MJL25" s="178" t="s">
        <v>60</v>
      </c>
      <c r="MJM25" s="178" t="s">
        <v>60</v>
      </c>
      <c r="MJN25" s="178" t="s">
        <v>60</v>
      </c>
      <c r="MJO25" s="178" t="s">
        <v>60</v>
      </c>
      <c r="MJP25" s="178" t="s">
        <v>60</v>
      </c>
      <c r="MJQ25" s="178" t="s">
        <v>60</v>
      </c>
      <c r="MJR25" s="178" t="s">
        <v>60</v>
      </c>
      <c r="MJS25" s="178" t="s">
        <v>60</v>
      </c>
      <c r="MJT25" s="178" t="s">
        <v>60</v>
      </c>
      <c r="MJU25" s="178" t="s">
        <v>60</v>
      </c>
      <c r="MJV25" s="178" t="s">
        <v>60</v>
      </c>
      <c r="MJW25" s="178" t="s">
        <v>60</v>
      </c>
      <c r="MJX25" s="178" t="s">
        <v>60</v>
      </c>
      <c r="MJY25" s="178" t="s">
        <v>60</v>
      </c>
      <c r="MJZ25" s="178" t="s">
        <v>60</v>
      </c>
      <c r="MKA25" s="178" t="s">
        <v>60</v>
      </c>
      <c r="MKB25" s="178" t="s">
        <v>60</v>
      </c>
      <c r="MKC25" s="178" t="s">
        <v>60</v>
      </c>
      <c r="MKD25" s="178" t="s">
        <v>60</v>
      </c>
      <c r="MKE25" s="178" t="s">
        <v>60</v>
      </c>
      <c r="MKF25" s="178" t="s">
        <v>60</v>
      </c>
      <c r="MKG25" s="178" t="s">
        <v>60</v>
      </c>
      <c r="MKH25" s="178" t="s">
        <v>60</v>
      </c>
      <c r="MKI25" s="178" t="s">
        <v>60</v>
      </c>
      <c r="MKJ25" s="178" t="s">
        <v>60</v>
      </c>
      <c r="MKK25" s="178" t="s">
        <v>60</v>
      </c>
      <c r="MKL25" s="178" t="s">
        <v>60</v>
      </c>
      <c r="MKM25" s="178" t="s">
        <v>60</v>
      </c>
      <c r="MKN25" s="178" t="s">
        <v>60</v>
      </c>
      <c r="MKO25" s="178" t="s">
        <v>60</v>
      </c>
      <c r="MKP25" s="178" t="s">
        <v>60</v>
      </c>
      <c r="MKQ25" s="178" t="s">
        <v>60</v>
      </c>
      <c r="MKR25" s="178" t="s">
        <v>60</v>
      </c>
      <c r="MKS25" s="178" t="s">
        <v>60</v>
      </c>
      <c r="MKT25" s="178" t="s">
        <v>60</v>
      </c>
      <c r="MKU25" s="178" t="s">
        <v>60</v>
      </c>
      <c r="MKV25" s="178" t="s">
        <v>60</v>
      </c>
      <c r="MKW25" s="178" t="s">
        <v>60</v>
      </c>
      <c r="MKX25" s="178" t="s">
        <v>60</v>
      </c>
      <c r="MKY25" s="178" t="s">
        <v>60</v>
      </c>
      <c r="MKZ25" s="178" t="s">
        <v>60</v>
      </c>
      <c r="MLA25" s="178" t="s">
        <v>60</v>
      </c>
      <c r="MLB25" s="178" t="s">
        <v>60</v>
      </c>
      <c r="MLC25" s="178" t="s">
        <v>60</v>
      </c>
      <c r="MLD25" s="178" t="s">
        <v>60</v>
      </c>
      <c r="MLE25" s="178" t="s">
        <v>60</v>
      </c>
      <c r="MLF25" s="178" t="s">
        <v>60</v>
      </c>
      <c r="MLG25" s="178" t="s">
        <v>60</v>
      </c>
      <c r="MLH25" s="178" t="s">
        <v>60</v>
      </c>
      <c r="MLI25" s="178" t="s">
        <v>60</v>
      </c>
      <c r="MLJ25" s="178" t="s">
        <v>60</v>
      </c>
      <c r="MLK25" s="178" t="s">
        <v>60</v>
      </c>
      <c r="MLL25" s="178" t="s">
        <v>60</v>
      </c>
      <c r="MLM25" s="178" t="s">
        <v>60</v>
      </c>
      <c r="MLN25" s="178" t="s">
        <v>60</v>
      </c>
      <c r="MLO25" s="178" t="s">
        <v>60</v>
      </c>
      <c r="MLP25" s="178" t="s">
        <v>60</v>
      </c>
      <c r="MLQ25" s="178" t="s">
        <v>60</v>
      </c>
      <c r="MLR25" s="178" t="s">
        <v>60</v>
      </c>
      <c r="MLS25" s="178" t="s">
        <v>60</v>
      </c>
      <c r="MLT25" s="178" t="s">
        <v>60</v>
      </c>
      <c r="MLU25" s="178" t="s">
        <v>60</v>
      </c>
      <c r="MLV25" s="178" t="s">
        <v>60</v>
      </c>
      <c r="MLW25" s="178" t="s">
        <v>60</v>
      </c>
      <c r="MLX25" s="178" t="s">
        <v>60</v>
      </c>
      <c r="MLY25" s="178" t="s">
        <v>60</v>
      </c>
      <c r="MLZ25" s="178" t="s">
        <v>60</v>
      </c>
      <c r="MMA25" s="178" t="s">
        <v>60</v>
      </c>
      <c r="MMB25" s="178" t="s">
        <v>60</v>
      </c>
      <c r="MMC25" s="178" t="s">
        <v>60</v>
      </c>
      <c r="MMD25" s="178" t="s">
        <v>60</v>
      </c>
      <c r="MME25" s="178" t="s">
        <v>60</v>
      </c>
      <c r="MMF25" s="178" t="s">
        <v>60</v>
      </c>
      <c r="MMG25" s="178" t="s">
        <v>60</v>
      </c>
      <c r="MMH25" s="178" t="s">
        <v>60</v>
      </c>
      <c r="MMI25" s="178" t="s">
        <v>60</v>
      </c>
      <c r="MMJ25" s="178" t="s">
        <v>60</v>
      </c>
      <c r="MMK25" s="178" t="s">
        <v>60</v>
      </c>
      <c r="MML25" s="178" t="s">
        <v>60</v>
      </c>
      <c r="MMM25" s="178" t="s">
        <v>60</v>
      </c>
      <c r="MMN25" s="178" t="s">
        <v>60</v>
      </c>
      <c r="MMO25" s="178" t="s">
        <v>60</v>
      </c>
      <c r="MMP25" s="178" t="s">
        <v>60</v>
      </c>
      <c r="MMQ25" s="178" t="s">
        <v>60</v>
      </c>
      <c r="MMR25" s="178" t="s">
        <v>60</v>
      </c>
      <c r="MMS25" s="178" t="s">
        <v>60</v>
      </c>
      <c r="MMT25" s="178" t="s">
        <v>60</v>
      </c>
      <c r="MMU25" s="178" t="s">
        <v>60</v>
      </c>
      <c r="MMV25" s="178" t="s">
        <v>60</v>
      </c>
      <c r="MMW25" s="178" t="s">
        <v>60</v>
      </c>
      <c r="MMX25" s="178" t="s">
        <v>60</v>
      </c>
      <c r="MMY25" s="178" t="s">
        <v>60</v>
      </c>
      <c r="MMZ25" s="178" t="s">
        <v>60</v>
      </c>
      <c r="MNA25" s="178" t="s">
        <v>60</v>
      </c>
      <c r="MNB25" s="178" t="s">
        <v>60</v>
      </c>
      <c r="MNC25" s="178" t="s">
        <v>60</v>
      </c>
      <c r="MND25" s="178" t="s">
        <v>60</v>
      </c>
      <c r="MNE25" s="178" t="s">
        <v>60</v>
      </c>
      <c r="MNF25" s="178" t="s">
        <v>60</v>
      </c>
      <c r="MNG25" s="178" t="s">
        <v>60</v>
      </c>
      <c r="MNH25" s="178" t="s">
        <v>60</v>
      </c>
      <c r="MNI25" s="178" t="s">
        <v>60</v>
      </c>
      <c r="MNJ25" s="178" t="s">
        <v>60</v>
      </c>
      <c r="MNK25" s="178" t="s">
        <v>60</v>
      </c>
      <c r="MNL25" s="178" t="s">
        <v>60</v>
      </c>
      <c r="MNM25" s="178" t="s">
        <v>60</v>
      </c>
      <c r="MNN25" s="178" t="s">
        <v>60</v>
      </c>
      <c r="MNO25" s="178" t="s">
        <v>60</v>
      </c>
      <c r="MNP25" s="178" t="s">
        <v>60</v>
      </c>
      <c r="MNQ25" s="178" t="s">
        <v>60</v>
      </c>
      <c r="MNR25" s="178" t="s">
        <v>60</v>
      </c>
      <c r="MNS25" s="178" t="s">
        <v>60</v>
      </c>
      <c r="MNT25" s="178" t="s">
        <v>60</v>
      </c>
      <c r="MNU25" s="178" t="s">
        <v>60</v>
      </c>
      <c r="MNV25" s="178" t="s">
        <v>60</v>
      </c>
      <c r="MNW25" s="178" t="s">
        <v>60</v>
      </c>
      <c r="MNX25" s="178" t="s">
        <v>60</v>
      </c>
      <c r="MNY25" s="178" t="s">
        <v>60</v>
      </c>
      <c r="MNZ25" s="178" t="s">
        <v>60</v>
      </c>
      <c r="MOA25" s="178" t="s">
        <v>60</v>
      </c>
      <c r="MOB25" s="178" t="s">
        <v>60</v>
      </c>
      <c r="MOC25" s="178" t="s">
        <v>60</v>
      </c>
      <c r="MOD25" s="178" t="s">
        <v>60</v>
      </c>
      <c r="MOE25" s="178" t="s">
        <v>60</v>
      </c>
      <c r="MOF25" s="178" t="s">
        <v>60</v>
      </c>
      <c r="MOG25" s="178" t="s">
        <v>60</v>
      </c>
      <c r="MOH25" s="178" t="s">
        <v>60</v>
      </c>
      <c r="MOI25" s="178" t="s">
        <v>60</v>
      </c>
      <c r="MOJ25" s="178" t="s">
        <v>60</v>
      </c>
      <c r="MOK25" s="178" t="s">
        <v>60</v>
      </c>
      <c r="MOL25" s="178" t="s">
        <v>60</v>
      </c>
      <c r="MOM25" s="178" t="s">
        <v>60</v>
      </c>
      <c r="MON25" s="178" t="s">
        <v>60</v>
      </c>
      <c r="MOO25" s="178" t="s">
        <v>60</v>
      </c>
      <c r="MOP25" s="178" t="s">
        <v>60</v>
      </c>
      <c r="MOQ25" s="178" t="s">
        <v>60</v>
      </c>
      <c r="MOR25" s="178" t="s">
        <v>60</v>
      </c>
      <c r="MOS25" s="178" t="s">
        <v>60</v>
      </c>
      <c r="MOT25" s="178" t="s">
        <v>60</v>
      </c>
      <c r="MOU25" s="178" t="s">
        <v>60</v>
      </c>
      <c r="MOV25" s="178" t="s">
        <v>60</v>
      </c>
      <c r="MOW25" s="178" t="s">
        <v>60</v>
      </c>
      <c r="MOX25" s="178" t="s">
        <v>60</v>
      </c>
      <c r="MOY25" s="178" t="s">
        <v>60</v>
      </c>
      <c r="MOZ25" s="178" t="s">
        <v>60</v>
      </c>
      <c r="MPA25" s="178" t="s">
        <v>60</v>
      </c>
      <c r="MPB25" s="178" t="s">
        <v>60</v>
      </c>
      <c r="MPC25" s="178" t="s">
        <v>60</v>
      </c>
      <c r="MPD25" s="178" t="s">
        <v>60</v>
      </c>
      <c r="MPE25" s="178" t="s">
        <v>60</v>
      </c>
      <c r="MPF25" s="178" t="s">
        <v>60</v>
      </c>
      <c r="MPG25" s="178" t="s">
        <v>60</v>
      </c>
      <c r="MPH25" s="178" t="s">
        <v>60</v>
      </c>
      <c r="MPI25" s="178" t="s">
        <v>60</v>
      </c>
      <c r="MPJ25" s="178" t="s">
        <v>60</v>
      </c>
      <c r="MPK25" s="178" t="s">
        <v>60</v>
      </c>
      <c r="MPL25" s="178" t="s">
        <v>60</v>
      </c>
      <c r="MPM25" s="178" t="s">
        <v>60</v>
      </c>
      <c r="MPN25" s="178" t="s">
        <v>60</v>
      </c>
      <c r="MPO25" s="178" t="s">
        <v>60</v>
      </c>
      <c r="MPP25" s="178" t="s">
        <v>60</v>
      </c>
      <c r="MPQ25" s="178" t="s">
        <v>60</v>
      </c>
      <c r="MPR25" s="178" t="s">
        <v>60</v>
      </c>
      <c r="MPS25" s="178" t="s">
        <v>60</v>
      </c>
      <c r="MPT25" s="178" t="s">
        <v>60</v>
      </c>
      <c r="MPU25" s="178" t="s">
        <v>60</v>
      </c>
      <c r="MPV25" s="178" t="s">
        <v>60</v>
      </c>
      <c r="MPW25" s="178" t="s">
        <v>60</v>
      </c>
      <c r="MPX25" s="178" t="s">
        <v>60</v>
      </c>
      <c r="MPY25" s="178" t="s">
        <v>60</v>
      </c>
      <c r="MPZ25" s="178" t="s">
        <v>60</v>
      </c>
      <c r="MQA25" s="178" t="s">
        <v>60</v>
      </c>
      <c r="MQB25" s="178" t="s">
        <v>60</v>
      </c>
      <c r="MQC25" s="178" t="s">
        <v>60</v>
      </c>
      <c r="MQD25" s="178" t="s">
        <v>60</v>
      </c>
      <c r="MQE25" s="178" t="s">
        <v>60</v>
      </c>
      <c r="MQF25" s="178" t="s">
        <v>60</v>
      </c>
      <c r="MQG25" s="178" t="s">
        <v>60</v>
      </c>
      <c r="MQH25" s="178" t="s">
        <v>60</v>
      </c>
      <c r="MQI25" s="178" t="s">
        <v>60</v>
      </c>
      <c r="MQJ25" s="178" t="s">
        <v>60</v>
      </c>
      <c r="MQK25" s="178" t="s">
        <v>60</v>
      </c>
      <c r="MQL25" s="178" t="s">
        <v>60</v>
      </c>
      <c r="MQM25" s="178" t="s">
        <v>60</v>
      </c>
      <c r="MQN25" s="178" t="s">
        <v>60</v>
      </c>
      <c r="MQO25" s="178" t="s">
        <v>60</v>
      </c>
      <c r="MQP25" s="178" t="s">
        <v>60</v>
      </c>
      <c r="MQQ25" s="178" t="s">
        <v>60</v>
      </c>
      <c r="MQR25" s="178" t="s">
        <v>60</v>
      </c>
      <c r="MQS25" s="178" t="s">
        <v>60</v>
      </c>
      <c r="MQT25" s="178" t="s">
        <v>60</v>
      </c>
      <c r="MQU25" s="178" t="s">
        <v>60</v>
      </c>
      <c r="MQV25" s="178" t="s">
        <v>60</v>
      </c>
      <c r="MQW25" s="178" t="s">
        <v>60</v>
      </c>
      <c r="MQX25" s="178" t="s">
        <v>60</v>
      </c>
      <c r="MQY25" s="178" t="s">
        <v>60</v>
      </c>
      <c r="MQZ25" s="178" t="s">
        <v>60</v>
      </c>
      <c r="MRA25" s="178" t="s">
        <v>60</v>
      </c>
      <c r="MRB25" s="178" t="s">
        <v>60</v>
      </c>
      <c r="MRC25" s="178" t="s">
        <v>60</v>
      </c>
      <c r="MRD25" s="178" t="s">
        <v>60</v>
      </c>
      <c r="MRE25" s="178" t="s">
        <v>60</v>
      </c>
      <c r="MRF25" s="178" t="s">
        <v>60</v>
      </c>
      <c r="MRG25" s="178" t="s">
        <v>60</v>
      </c>
      <c r="MRH25" s="178" t="s">
        <v>60</v>
      </c>
      <c r="MRI25" s="178" t="s">
        <v>60</v>
      </c>
      <c r="MRJ25" s="178" t="s">
        <v>60</v>
      </c>
      <c r="MRK25" s="178" t="s">
        <v>60</v>
      </c>
      <c r="MRL25" s="178" t="s">
        <v>60</v>
      </c>
      <c r="MRM25" s="178" t="s">
        <v>60</v>
      </c>
      <c r="MRN25" s="178" t="s">
        <v>60</v>
      </c>
      <c r="MRO25" s="178" t="s">
        <v>60</v>
      </c>
      <c r="MRP25" s="178" t="s">
        <v>60</v>
      </c>
      <c r="MRQ25" s="178" t="s">
        <v>60</v>
      </c>
      <c r="MRR25" s="178" t="s">
        <v>60</v>
      </c>
      <c r="MRS25" s="178" t="s">
        <v>60</v>
      </c>
      <c r="MRT25" s="178" t="s">
        <v>60</v>
      </c>
      <c r="MRU25" s="178" t="s">
        <v>60</v>
      </c>
      <c r="MRV25" s="178" t="s">
        <v>60</v>
      </c>
      <c r="MRW25" s="178" t="s">
        <v>60</v>
      </c>
      <c r="MRX25" s="178" t="s">
        <v>60</v>
      </c>
      <c r="MRY25" s="178" t="s">
        <v>60</v>
      </c>
      <c r="MRZ25" s="178" t="s">
        <v>60</v>
      </c>
      <c r="MSA25" s="178" t="s">
        <v>60</v>
      </c>
      <c r="MSB25" s="178" t="s">
        <v>60</v>
      </c>
      <c r="MSC25" s="178" t="s">
        <v>60</v>
      </c>
      <c r="MSD25" s="178" t="s">
        <v>60</v>
      </c>
      <c r="MSE25" s="178" t="s">
        <v>60</v>
      </c>
      <c r="MSF25" s="178" t="s">
        <v>60</v>
      </c>
      <c r="MSG25" s="178" t="s">
        <v>60</v>
      </c>
      <c r="MSH25" s="178" t="s">
        <v>60</v>
      </c>
      <c r="MSI25" s="178" t="s">
        <v>60</v>
      </c>
      <c r="MSJ25" s="178" t="s">
        <v>60</v>
      </c>
      <c r="MSK25" s="178" t="s">
        <v>60</v>
      </c>
      <c r="MSL25" s="178" t="s">
        <v>60</v>
      </c>
      <c r="MSM25" s="178" t="s">
        <v>60</v>
      </c>
      <c r="MSN25" s="178" t="s">
        <v>60</v>
      </c>
      <c r="MSO25" s="178" t="s">
        <v>60</v>
      </c>
      <c r="MSP25" s="178" t="s">
        <v>60</v>
      </c>
      <c r="MSQ25" s="178" t="s">
        <v>60</v>
      </c>
      <c r="MSR25" s="178" t="s">
        <v>60</v>
      </c>
      <c r="MSS25" s="178" t="s">
        <v>60</v>
      </c>
      <c r="MST25" s="178" t="s">
        <v>60</v>
      </c>
      <c r="MSU25" s="178" t="s">
        <v>60</v>
      </c>
      <c r="MSV25" s="178" t="s">
        <v>60</v>
      </c>
      <c r="MSW25" s="178" t="s">
        <v>60</v>
      </c>
      <c r="MSX25" s="178" t="s">
        <v>60</v>
      </c>
      <c r="MSY25" s="178" t="s">
        <v>60</v>
      </c>
      <c r="MSZ25" s="178" t="s">
        <v>60</v>
      </c>
      <c r="MTA25" s="178" t="s">
        <v>60</v>
      </c>
      <c r="MTB25" s="178" t="s">
        <v>60</v>
      </c>
      <c r="MTC25" s="178" t="s">
        <v>60</v>
      </c>
      <c r="MTD25" s="178" t="s">
        <v>60</v>
      </c>
      <c r="MTE25" s="178" t="s">
        <v>60</v>
      </c>
      <c r="MTF25" s="178" t="s">
        <v>60</v>
      </c>
      <c r="MTG25" s="178" t="s">
        <v>60</v>
      </c>
      <c r="MTH25" s="178" t="s">
        <v>60</v>
      </c>
      <c r="MTI25" s="178" t="s">
        <v>60</v>
      </c>
      <c r="MTJ25" s="178" t="s">
        <v>60</v>
      </c>
      <c r="MTK25" s="178" t="s">
        <v>60</v>
      </c>
      <c r="MTL25" s="178" t="s">
        <v>60</v>
      </c>
      <c r="MTM25" s="178" t="s">
        <v>60</v>
      </c>
      <c r="MTN25" s="178" t="s">
        <v>60</v>
      </c>
      <c r="MTO25" s="178" t="s">
        <v>60</v>
      </c>
      <c r="MTP25" s="178" t="s">
        <v>60</v>
      </c>
      <c r="MTQ25" s="178" t="s">
        <v>60</v>
      </c>
      <c r="MTR25" s="178" t="s">
        <v>60</v>
      </c>
      <c r="MTS25" s="178" t="s">
        <v>60</v>
      </c>
      <c r="MTT25" s="178" t="s">
        <v>60</v>
      </c>
      <c r="MTU25" s="178" t="s">
        <v>60</v>
      </c>
      <c r="MTV25" s="178" t="s">
        <v>60</v>
      </c>
      <c r="MTW25" s="178" t="s">
        <v>60</v>
      </c>
      <c r="MTX25" s="178" t="s">
        <v>60</v>
      </c>
      <c r="MTY25" s="178" t="s">
        <v>60</v>
      </c>
      <c r="MTZ25" s="178" t="s">
        <v>60</v>
      </c>
      <c r="MUA25" s="178" t="s">
        <v>60</v>
      </c>
      <c r="MUB25" s="178" t="s">
        <v>60</v>
      </c>
      <c r="MUC25" s="178" t="s">
        <v>60</v>
      </c>
      <c r="MUD25" s="178" t="s">
        <v>60</v>
      </c>
      <c r="MUE25" s="178" t="s">
        <v>60</v>
      </c>
      <c r="MUF25" s="178" t="s">
        <v>60</v>
      </c>
      <c r="MUG25" s="178" t="s">
        <v>60</v>
      </c>
      <c r="MUH25" s="178" t="s">
        <v>60</v>
      </c>
      <c r="MUI25" s="178" t="s">
        <v>60</v>
      </c>
      <c r="MUJ25" s="178" t="s">
        <v>60</v>
      </c>
      <c r="MUK25" s="178" t="s">
        <v>60</v>
      </c>
      <c r="MUL25" s="178" t="s">
        <v>60</v>
      </c>
      <c r="MUM25" s="178" t="s">
        <v>60</v>
      </c>
      <c r="MUN25" s="178" t="s">
        <v>60</v>
      </c>
      <c r="MUO25" s="178" t="s">
        <v>60</v>
      </c>
      <c r="MUP25" s="178" t="s">
        <v>60</v>
      </c>
      <c r="MUQ25" s="178" t="s">
        <v>60</v>
      </c>
      <c r="MUR25" s="178" t="s">
        <v>60</v>
      </c>
      <c r="MUS25" s="178" t="s">
        <v>60</v>
      </c>
      <c r="MUT25" s="178" t="s">
        <v>60</v>
      </c>
      <c r="MUU25" s="178" t="s">
        <v>60</v>
      </c>
      <c r="MUV25" s="178" t="s">
        <v>60</v>
      </c>
      <c r="MUW25" s="178" t="s">
        <v>60</v>
      </c>
      <c r="MUX25" s="178" t="s">
        <v>60</v>
      </c>
      <c r="MUY25" s="178" t="s">
        <v>60</v>
      </c>
      <c r="MUZ25" s="178" t="s">
        <v>60</v>
      </c>
      <c r="MVA25" s="178" t="s">
        <v>60</v>
      </c>
      <c r="MVB25" s="178" t="s">
        <v>60</v>
      </c>
      <c r="MVC25" s="178" t="s">
        <v>60</v>
      </c>
      <c r="MVD25" s="178" t="s">
        <v>60</v>
      </c>
      <c r="MVE25" s="178" t="s">
        <v>60</v>
      </c>
      <c r="MVF25" s="178" t="s">
        <v>60</v>
      </c>
      <c r="MVG25" s="178" t="s">
        <v>60</v>
      </c>
      <c r="MVH25" s="178" t="s">
        <v>60</v>
      </c>
      <c r="MVI25" s="178" t="s">
        <v>60</v>
      </c>
      <c r="MVJ25" s="178" t="s">
        <v>60</v>
      </c>
      <c r="MVK25" s="178" t="s">
        <v>60</v>
      </c>
      <c r="MVL25" s="178" t="s">
        <v>60</v>
      </c>
      <c r="MVM25" s="178" t="s">
        <v>60</v>
      </c>
      <c r="MVN25" s="178" t="s">
        <v>60</v>
      </c>
      <c r="MVO25" s="178" t="s">
        <v>60</v>
      </c>
      <c r="MVP25" s="178" t="s">
        <v>60</v>
      </c>
      <c r="MVQ25" s="178" t="s">
        <v>60</v>
      </c>
      <c r="MVR25" s="178" t="s">
        <v>60</v>
      </c>
      <c r="MVS25" s="178" t="s">
        <v>60</v>
      </c>
      <c r="MVT25" s="178" t="s">
        <v>60</v>
      </c>
      <c r="MVU25" s="178" t="s">
        <v>60</v>
      </c>
      <c r="MVV25" s="178" t="s">
        <v>60</v>
      </c>
      <c r="MVW25" s="178" t="s">
        <v>60</v>
      </c>
      <c r="MVX25" s="178" t="s">
        <v>60</v>
      </c>
      <c r="MVY25" s="178" t="s">
        <v>60</v>
      </c>
      <c r="MVZ25" s="178" t="s">
        <v>60</v>
      </c>
      <c r="MWA25" s="178" t="s">
        <v>60</v>
      </c>
      <c r="MWB25" s="178" t="s">
        <v>60</v>
      </c>
      <c r="MWC25" s="178" t="s">
        <v>60</v>
      </c>
      <c r="MWD25" s="178" t="s">
        <v>60</v>
      </c>
      <c r="MWE25" s="178" t="s">
        <v>60</v>
      </c>
      <c r="MWF25" s="178" t="s">
        <v>60</v>
      </c>
      <c r="MWG25" s="178" t="s">
        <v>60</v>
      </c>
      <c r="MWH25" s="178" t="s">
        <v>60</v>
      </c>
      <c r="MWI25" s="178" t="s">
        <v>60</v>
      </c>
      <c r="MWJ25" s="178" t="s">
        <v>60</v>
      </c>
      <c r="MWK25" s="178" t="s">
        <v>60</v>
      </c>
      <c r="MWL25" s="178" t="s">
        <v>60</v>
      </c>
      <c r="MWM25" s="178" t="s">
        <v>60</v>
      </c>
      <c r="MWN25" s="178" t="s">
        <v>60</v>
      </c>
      <c r="MWO25" s="178" t="s">
        <v>60</v>
      </c>
      <c r="MWP25" s="178" t="s">
        <v>60</v>
      </c>
      <c r="MWQ25" s="178" t="s">
        <v>60</v>
      </c>
      <c r="MWR25" s="178" t="s">
        <v>60</v>
      </c>
      <c r="MWS25" s="178" t="s">
        <v>60</v>
      </c>
      <c r="MWT25" s="178" t="s">
        <v>60</v>
      </c>
      <c r="MWU25" s="178" t="s">
        <v>60</v>
      </c>
      <c r="MWV25" s="178" t="s">
        <v>60</v>
      </c>
      <c r="MWW25" s="178" t="s">
        <v>60</v>
      </c>
      <c r="MWX25" s="178" t="s">
        <v>60</v>
      </c>
      <c r="MWY25" s="178" t="s">
        <v>60</v>
      </c>
      <c r="MWZ25" s="178" t="s">
        <v>60</v>
      </c>
      <c r="MXA25" s="178" t="s">
        <v>60</v>
      </c>
      <c r="MXB25" s="178" t="s">
        <v>60</v>
      </c>
      <c r="MXC25" s="178" t="s">
        <v>60</v>
      </c>
      <c r="MXD25" s="178" t="s">
        <v>60</v>
      </c>
      <c r="MXE25" s="178" t="s">
        <v>60</v>
      </c>
      <c r="MXF25" s="178" t="s">
        <v>60</v>
      </c>
      <c r="MXG25" s="178" t="s">
        <v>60</v>
      </c>
      <c r="MXH25" s="178" t="s">
        <v>60</v>
      </c>
      <c r="MXI25" s="178" t="s">
        <v>60</v>
      </c>
      <c r="MXJ25" s="178" t="s">
        <v>60</v>
      </c>
      <c r="MXK25" s="178" t="s">
        <v>60</v>
      </c>
      <c r="MXL25" s="178" t="s">
        <v>60</v>
      </c>
      <c r="MXM25" s="178" t="s">
        <v>60</v>
      </c>
      <c r="MXN25" s="178" t="s">
        <v>60</v>
      </c>
      <c r="MXO25" s="178" t="s">
        <v>60</v>
      </c>
      <c r="MXP25" s="178" t="s">
        <v>60</v>
      </c>
      <c r="MXQ25" s="178" t="s">
        <v>60</v>
      </c>
      <c r="MXR25" s="178" t="s">
        <v>60</v>
      </c>
      <c r="MXS25" s="178" t="s">
        <v>60</v>
      </c>
      <c r="MXT25" s="178" t="s">
        <v>60</v>
      </c>
      <c r="MXU25" s="178" t="s">
        <v>60</v>
      </c>
      <c r="MXV25" s="178" t="s">
        <v>60</v>
      </c>
      <c r="MXW25" s="178" t="s">
        <v>60</v>
      </c>
      <c r="MXX25" s="178" t="s">
        <v>60</v>
      </c>
      <c r="MXY25" s="178" t="s">
        <v>60</v>
      </c>
      <c r="MXZ25" s="178" t="s">
        <v>60</v>
      </c>
      <c r="MYA25" s="178" t="s">
        <v>60</v>
      </c>
      <c r="MYB25" s="178" t="s">
        <v>60</v>
      </c>
      <c r="MYC25" s="178" t="s">
        <v>60</v>
      </c>
      <c r="MYD25" s="178" t="s">
        <v>60</v>
      </c>
      <c r="MYE25" s="178" t="s">
        <v>60</v>
      </c>
      <c r="MYF25" s="178" t="s">
        <v>60</v>
      </c>
      <c r="MYG25" s="178" t="s">
        <v>60</v>
      </c>
      <c r="MYH25" s="178" t="s">
        <v>60</v>
      </c>
      <c r="MYI25" s="178" t="s">
        <v>60</v>
      </c>
      <c r="MYJ25" s="178" t="s">
        <v>60</v>
      </c>
      <c r="MYK25" s="178" t="s">
        <v>60</v>
      </c>
      <c r="MYL25" s="178" t="s">
        <v>60</v>
      </c>
      <c r="MYM25" s="178" t="s">
        <v>60</v>
      </c>
      <c r="MYN25" s="178" t="s">
        <v>60</v>
      </c>
      <c r="MYO25" s="178" t="s">
        <v>60</v>
      </c>
      <c r="MYP25" s="178" t="s">
        <v>60</v>
      </c>
      <c r="MYQ25" s="178" t="s">
        <v>60</v>
      </c>
      <c r="MYR25" s="178" t="s">
        <v>60</v>
      </c>
      <c r="MYS25" s="178" t="s">
        <v>60</v>
      </c>
      <c r="MYT25" s="178" t="s">
        <v>60</v>
      </c>
      <c r="MYU25" s="178" t="s">
        <v>60</v>
      </c>
      <c r="MYV25" s="178" t="s">
        <v>60</v>
      </c>
      <c r="MYW25" s="178" t="s">
        <v>60</v>
      </c>
      <c r="MYX25" s="178" t="s">
        <v>60</v>
      </c>
      <c r="MYY25" s="178" t="s">
        <v>60</v>
      </c>
      <c r="MYZ25" s="178" t="s">
        <v>60</v>
      </c>
      <c r="MZA25" s="178" t="s">
        <v>60</v>
      </c>
      <c r="MZB25" s="178" t="s">
        <v>60</v>
      </c>
      <c r="MZC25" s="178" t="s">
        <v>60</v>
      </c>
      <c r="MZD25" s="178" t="s">
        <v>60</v>
      </c>
      <c r="MZE25" s="178" t="s">
        <v>60</v>
      </c>
      <c r="MZF25" s="178" t="s">
        <v>60</v>
      </c>
      <c r="MZG25" s="178" t="s">
        <v>60</v>
      </c>
      <c r="MZH25" s="178" t="s">
        <v>60</v>
      </c>
      <c r="MZI25" s="178" t="s">
        <v>60</v>
      </c>
      <c r="MZJ25" s="178" t="s">
        <v>60</v>
      </c>
      <c r="MZK25" s="178" t="s">
        <v>60</v>
      </c>
      <c r="MZL25" s="178" t="s">
        <v>60</v>
      </c>
      <c r="MZM25" s="178" t="s">
        <v>60</v>
      </c>
      <c r="MZN25" s="178" t="s">
        <v>60</v>
      </c>
      <c r="MZO25" s="178" t="s">
        <v>60</v>
      </c>
      <c r="MZP25" s="178" t="s">
        <v>60</v>
      </c>
      <c r="MZQ25" s="178" t="s">
        <v>60</v>
      </c>
      <c r="MZR25" s="178" t="s">
        <v>60</v>
      </c>
      <c r="MZS25" s="178" t="s">
        <v>60</v>
      </c>
      <c r="MZT25" s="178" t="s">
        <v>60</v>
      </c>
      <c r="MZU25" s="178" t="s">
        <v>60</v>
      </c>
      <c r="MZV25" s="178" t="s">
        <v>60</v>
      </c>
      <c r="MZW25" s="178" t="s">
        <v>60</v>
      </c>
      <c r="MZX25" s="178" t="s">
        <v>60</v>
      </c>
      <c r="MZY25" s="178" t="s">
        <v>60</v>
      </c>
      <c r="MZZ25" s="178" t="s">
        <v>60</v>
      </c>
      <c r="NAA25" s="178" t="s">
        <v>60</v>
      </c>
      <c r="NAB25" s="178" t="s">
        <v>60</v>
      </c>
      <c r="NAC25" s="178" t="s">
        <v>60</v>
      </c>
      <c r="NAD25" s="178" t="s">
        <v>60</v>
      </c>
      <c r="NAE25" s="178" t="s">
        <v>60</v>
      </c>
      <c r="NAF25" s="178" t="s">
        <v>60</v>
      </c>
      <c r="NAG25" s="178" t="s">
        <v>60</v>
      </c>
      <c r="NAH25" s="178" t="s">
        <v>60</v>
      </c>
      <c r="NAI25" s="178" t="s">
        <v>60</v>
      </c>
      <c r="NAJ25" s="178" t="s">
        <v>60</v>
      </c>
      <c r="NAK25" s="178" t="s">
        <v>60</v>
      </c>
      <c r="NAL25" s="178" t="s">
        <v>60</v>
      </c>
      <c r="NAM25" s="178" t="s">
        <v>60</v>
      </c>
      <c r="NAN25" s="178" t="s">
        <v>60</v>
      </c>
      <c r="NAO25" s="178" t="s">
        <v>60</v>
      </c>
      <c r="NAP25" s="178" t="s">
        <v>60</v>
      </c>
      <c r="NAQ25" s="178" t="s">
        <v>60</v>
      </c>
      <c r="NAR25" s="178" t="s">
        <v>60</v>
      </c>
      <c r="NAS25" s="178" t="s">
        <v>60</v>
      </c>
      <c r="NAT25" s="178" t="s">
        <v>60</v>
      </c>
      <c r="NAU25" s="178" t="s">
        <v>60</v>
      </c>
      <c r="NAV25" s="178" t="s">
        <v>60</v>
      </c>
      <c r="NAW25" s="178" t="s">
        <v>60</v>
      </c>
      <c r="NAX25" s="178" t="s">
        <v>60</v>
      </c>
      <c r="NAY25" s="178" t="s">
        <v>60</v>
      </c>
      <c r="NAZ25" s="178" t="s">
        <v>60</v>
      </c>
      <c r="NBA25" s="178" t="s">
        <v>60</v>
      </c>
      <c r="NBB25" s="178" t="s">
        <v>60</v>
      </c>
      <c r="NBC25" s="178" t="s">
        <v>60</v>
      </c>
      <c r="NBD25" s="178" t="s">
        <v>60</v>
      </c>
      <c r="NBE25" s="178" t="s">
        <v>60</v>
      </c>
      <c r="NBF25" s="178" t="s">
        <v>60</v>
      </c>
      <c r="NBG25" s="178" t="s">
        <v>60</v>
      </c>
      <c r="NBH25" s="178" t="s">
        <v>60</v>
      </c>
      <c r="NBI25" s="178" t="s">
        <v>60</v>
      </c>
      <c r="NBJ25" s="178" t="s">
        <v>60</v>
      </c>
      <c r="NBK25" s="178" t="s">
        <v>60</v>
      </c>
      <c r="NBL25" s="178" t="s">
        <v>60</v>
      </c>
      <c r="NBM25" s="178" t="s">
        <v>60</v>
      </c>
      <c r="NBN25" s="178" t="s">
        <v>60</v>
      </c>
      <c r="NBO25" s="178" t="s">
        <v>60</v>
      </c>
      <c r="NBP25" s="178" t="s">
        <v>60</v>
      </c>
      <c r="NBQ25" s="178" t="s">
        <v>60</v>
      </c>
      <c r="NBR25" s="178" t="s">
        <v>60</v>
      </c>
      <c r="NBS25" s="178" t="s">
        <v>60</v>
      </c>
      <c r="NBT25" s="178" t="s">
        <v>60</v>
      </c>
      <c r="NBU25" s="178" t="s">
        <v>60</v>
      </c>
      <c r="NBV25" s="178" t="s">
        <v>60</v>
      </c>
      <c r="NBW25" s="178" t="s">
        <v>60</v>
      </c>
      <c r="NBX25" s="178" t="s">
        <v>60</v>
      </c>
      <c r="NBY25" s="178" t="s">
        <v>60</v>
      </c>
      <c r="NBZ25" s="178" t="s">
        <v>60</v>
      </c>
      <c r="NCA25" s="178" t="s">
        <v>60</v>
      </c>
      <c r="NCB25" s="178" t="s">
        <v>60</v>
      </c>
      <c r="NCC25" s="178" t="s">
        <v>60</v>
      </c>
      <c r="NCD25" s="178" t="s">
        <v>60</v>
      </c>
      <c r="NCE25" s="178" t="s">
        <v>60</v>
      </c>
      <c r="NCF25" s="178" t="s">
        <v>60</v>
      </c>
      <c r="NCG25" s="178" t="s">
        <v>60</v>
      </c>
      <c r="NCH25" s="178" t="s">
        <v>60</v>
      </c>
      <c r="NCI25" s="178" t="s">
        <v>60</v>
      </c>
      <c r="NCJ25" s="178" t="s">
        <v>60</v>
      </c>
      <c r="NCK25" s="178" t="s">
        <v>60</v>
      </c>
      <c r="NCL25" s="178" t="s">
        <v>60</v>
      </c>
      <c r="NCM25" s="178" t="s">
        <v>60</v>
      </c>
      <c r="NCN25" s="178" t="s">
        <v>60</v>
      </c>
      <c r="NCO25" s="178" t="s">
        <v>60</v>
      </c>
      <c r="NCP25" s="178" t="s">
        <v>60</v>
      </c>
      <c r="NCQ25" s="178" t="s">
        <v>60</v>
      </c>
      <c r="NCR25" s="178" t="s">
        <v>60</v>
      </c>
      <c r="NCS25" s="178" t="s">
        <v>60</v>
      </c>
      <c r="NCT25" s="178" t="s">
        <v>60</v>
      </c>
      <c r="NCU25" s="178" t="s">
        <v>60</v>
      </c>
      <c r="NCV25" s="178" t="s">
        <v>60</v>
      </c>
      <c r="NCW25" s="178" t="s">
        <v>60</v>
      </c>
      <c r="NCX25" s="178" t="s">
        <v>60</v>
      </c>
      <c r="NCY25" s="178" t="s">
        <v>60</v>
      </c>
      <c r="NCZ25" s="178" t="s">
        <v>60</v>
      </c>
      <c r="NDA25" s="178" t="s">
        <v>60</v>
      </c>
      <c r="NDB25" s="178" t="s">
        <v>60</v>
      </c>
      <c r="NDC25" s="178" t="s">
        <v>60</v>
      </c>
      <c r="NDD25" s="178" t="s">
        <v>60</v>
      </c>
      <c r="NDE25" s="178" t="s">
        <v>60</v>
      </c>
      <c r="NDF25" s="178" t="s">
        <v>60</v>
      </c>
      <c r="NDG25" s="178" t="s">
        <v>60</v>
      </c>
      <c r="NDH25" s="178" t="s">
        <v>60</v>
      </c>
      <c r="NDI25" s="178" t="s">
        <v>60</v>
      </c>
      <c r="NDJ25" s="178" t="s">
        <v>60</v>
      </c>
      <c r="NDK25" s="178" t="s">
        <v>60</v>
      </c>
      <c r="NDL25" s="178" t="s">
        <v>60</v>
      </c>
      <c r="NDM25" s="178" t="s">
        <v>60</v>
      </c>
      <c r="NDN25" s="178" t="s">
        <v>60</v>
      </c>
      <c r="NDO25" s="178" t="s">
        <v>60</v>
      </c>
      <c r="NDP25" s="178" t="s">
        <v>60</v>
      </c>
      <c r="NDQ25" s="178" t="s">
        <v>60</v>
      </c>
      <c r="NDR25" s="178" t="s">
        <v>60</v>
      </c>
      <c r="NDS25" s="178" t="s">
        <v>60</v>
      </c>
      <c r="NDT25" s="178" t="s">
        <v>60</v>
      </c>
      <c r="NDU25" s="178" t="s">
        <v>60</v>
      </c>
      <c r="NDV25" s="178" t="s">
        <v>60</v>
      </c>
      <c r="NDW25" s="178" t="s">
        <v>60</v>
      </c>
      <c r="NDX25" s="178" t="s">
        <v>60</v>
      </c>
      <c r="NDY25" s="178" t="s">
        <v>60</v>
      </c>
      <c r="NDZ25" s="178" t="s">
        <v>60</v>
      </c>
      <c r="NEA25" s="178" t="s">
        <v>60</v>
      </c>
      <c r="NEB25" s="178" t="s">
        <v>60</v>
      </c>
      <c r="NEC25" s="178" t="s">
        <v>60</v>
      </c>
      <c r="NED25" s="178" t="s">
        <v>60</v>
      </c>
      <c r="NEE25" s="178" t="s">
        <v>60</v>
      </c>
      <c r="NEF25" s="178" t="s">
        <v>60</v>
      </c>
      <c r="NEG25" s="178" t="s">
        <v>60</v>
      </c>
      <c r="NEH25" s="178" t="s">
        <v>60</v>
      </c>
      <c r="NEI25" s="178" t="s">
        <v>60</v>
      </c>
      <c r="NEJ25" s="178" t="s">
        <v>60</v>
      </c>
      <c r="NEK25" s="178" t="s">
        <v>60</v>
      </c>
      <c r="NEL25" s="178" t="s">
        <v>60</v>
      </c>
      <c r="NEM25" s="178" t="s">
        <v>60</v>
      </c>
      <c r="NEN25" s="178" t="s">
        <v>60</v>
      </c>
      <c r="NEO25" s="178" t="s">
        <v>60</v>
      </c>
      <c r="NEP25" s="178" t="s">
        <v>60</v>
      </c>
      <c r="NEQ25" s="178" t="s">
        <v>60</v>
      </c>
      <c r="NER25" s="178" t="s">
        <v>60</v>
      </c>
      <c r="NES25" s="178" t="s">
        <v>60</v>
      </c>
      <c r="NET25" s="178" t="s">
        <v>60</v>
      </c>
      <c r="NEU25" s="178" t="s">
        <v>60</v>
      </c>
      <c r="NEV25" s="178" t="s">
        <v>60</v>
      </c>
      <c r="NEW25" s="178" t="s">
        <v>60</v>
      </c>
      <c r="NEX25" s="178" t="s">
        <v>60</v>
      </c>
      <c r="NEY25" s="178" t="s">
        <v>60</v>
      </c>
      <c r="NEZ25" s="178" t="s">
        <v>60</v>
      </c>
      <c r="NFA25" s="178" t="s">
        <v>60</v>
      </c>
      <c r="NFB25" s="178" t="s">
        <v>60</v>
      </c>
      <c r="NFC25" s="178" t="s">
        <v>60</v>
      </c>
      <c r="NFD25" s="178" t="s">
        <v>60</v>
      </c>
      <c r="NFE25" s="178" t="s">
        <v>60</v>
      </c>
      <c r="NFF25" s="178" t="s">
        <v>60</v>
      </c>
      <c r="NFG25" s="178" t="s">
        <v>60</v>
      </c>
      <c r="NFH25" s="178" t="s">
        <v>60</v>
      </c>
      <c r="NFI25" s="178" t="s">
        <v>60</v>
      </c>
      <c r="NFJ25" s="178" t="s">
        <v>60</v>
      </c>
      <c r="NFK25" s="178" t="s">
        <v>60</v>
      </c>
      <c r="NFL25" s="178" t="s">
        <v>60</v>
      </c>
      <c r="NFM25" s="178" t="s">
        <v>60</v>
      </c>
      <c r="NFN25" s="178" t="s">
        <v>60</v>
      </c>
      <c r="NFO25" s="178" t="s">
        <v>60</v>
      </c>
      <c r="NFP25" s="178" t="s">
        <v>60</v>
      </c>
      <c r="NFQ25" s="178" t="s">
        <v>60</v>
      </c>
      <c r="NFR25" s="178" t="s">
        <v>60</v>
      </c>
      <c r="NFS25" s="178" t="s">
        <v>60</v>
      </c>
      <c r="NFT25" s="178" t="s">
        <v>60</v>
      </c>
      <c r="NFU25" s="178" t="s">
        <v>60</v>
      </c>
      <c r="NFV25" s="178" t="s">
        <v>60</v>
      </c>
      <c r="NFW25" s="178" t="s">
        <v>60</v>
      </c>
      <c r="NFX25" s="178" t="s">
        <v>60</v>
      </c>
      <c r="NFY25" s="178" t="s">
        <v>60</v>
      </c>
      <c r="NFZ25" s="178" t="s">
        <v>60</v>
      </c>
      <c r="NGA25" s="178" t="s">
        <v>60</v>
      </c>
      <c r="NGB25" s="178" t="s">
        <v>60</v>
      </c>
      <c r="NGC25" s="178" t="s">
        <v>60</v>
      </c>
      <c r="NGD25" s="178" t="s">
        <v>60</v>
      </c>
      <c r="NGE25" s="178" t="s">
        <v>60</v>
      </c>
      <c r="NGF25" s="178" t="s">
        <v>60</v>
      </c>
      <c r="NGG25" s="178" t="s">
        <v>60</v>
      </c>
      <c r="NGH25" s="178" t="s">
        <v>60</v>
      </c>
      <c r="NGI25" s="178" t="s">
        <v>60</v>
      </c>
      <c r="NGJ25" s="178" t="s">
        <v>60</v>
      </c>
      <c r="NGK25" s="178" t="s">
        <v>60</v>
      </c>
      <c r="NGL25" s="178" t="s">
        <v>60</v>
      </c>
      <c r="NGM25" s="178" t="s">
        <v>60</v>
      </c>
      <c r="NGN25" s="178" t="s">
        <v>60</v>
      </c>
      <c r="NGO25" s="178" t="s">
        <v>60</v>
      </c>
      <c r="NGP25" s="178" t="s">
        <v>60</v>
      </c>
      <c r="NGQ25" s="178" t="s">
        <v>60</v>
      </c>
      <c r="NGR25" s="178" t="s">
        <v>60</v>
      </c>
      <c r="NGS25" s="178" t="s">
        <v>60</v>
      </c>
      <c r="NGT25" s="178" t="s">
        <v>60</v>
      </c>
      <c r="NGU25" s="178" t="s">
        <v>60</v>
      </c>
      <c r="NGV25" s="178" t="s">
        <v>60</v>
      </c>
      <c r="NGW25" s="178" t="s">
        <v>60</v>
      </c>
      <c r="NGX25" s="178" t="s">
        <v>60</v>
      </c>
      <c r="NGY25" s="178" t="s">
        <v>60</v>
      </c>
      <c r="NGZ25" s="178" t="s">
        <v>60</v>
      </c>
      <c r="NHA25" s="178" t="s">
        <v>60</v>
      </c>
      <c r="NHB25" s="178" t="s">
        <v>60</v>
      </c>
      <c r="NHC25" s="178" t="s">
        <v>60</v>
      </c>
      <c r="NHD25" s="178" t="s">
        <v>60</v>
      </c>
      <c r="NHE25" s="178" t="s">
        <v>60</v>
      </c>
      <c r="NHF25" s="178" t="s">
        <v>60</v>
      </c>
      <c r="NHG25" s="178" t="s">
        <v>60</v>
      </c>
      <c r="NHH25" s="178" t="s">
        <v>60</v>
      </c>
      <c r="NHI25" s="178" t="s">
        <v>60</v>
      </c>
      <c r="NHJ25" s="178" t="s">
        <v>60</v>
      </c>
      <c r="NHK25" s="178" t="s">
        <v>60</v>
      </c>
      <c r="NHL25" s="178" t="s">
        <v>60</v>
      </c>
      <c r="NHM25" s="178" t="s">
        <v>60</v>
      </c>
      <c r="NHN25" s="178" t="s">
        <v>60</v>
      </c>
      <c r="NHO25" s="178" t="s">
        <v>60</v>
      </c>
      <c r="NHP25" s="178" t="s">
        <v>60</v>
      </c>
      <c r="NHQ25" s="178" t="s">
        <v>60</v>
      </c>
      <c r="NHR25" s="178" t="s">
        <v>60</v>
      </c>
      <c r="NHS25" s="178" t="s">
        <v>60</v>
      </c>
      <c r="NHT25" s="178" t="s">
        <v>60</v>
      </c>
      <c r="NHU25" s="178" t="s">
        <v>60</v>
      </c>
      <c r="NHV25" s="178" t="s">
        <v>60</v>
      </c>
      <c r="NHW25" s="178" t="s">
        <v>60</v>
      </c>
      <c r="NHX25" s="178" t="s">
        <v>60</v>
      </c>
      <c r="NHY25" s="178" t="s">
        <v>60</v>
      </c>
      <c r="NHZ25" s="178" t="s">
        <v>60</v>
      </c>
      <c r="NIA25" s="178" t="s">
        <v>60</v>
      </c>
      <c r="NIB25" s="178" t="s">
        <v>60</v>
      </c>
      <c r="NIC25" s="178" t="s">
        <v>60</v>
      </c>
      <c r="NID25" s="178" t="s">
        <v>60</v>
      </c>
      <c r="NIE25" s="178" t="s">
        <v>60</v>
      </c>
      <c r="NIF25" s="178" t="s">
        <v>60</v>
      </c>
      <c r="NIG25" s="178" t="s">
        <v>60</v>
      </c>
      <c r="NIH25" s="178" t="s">
        <v>60</v>
      </c>
      <c r="NII25" s="178" t="s">
        <v>60</v>
      </c>
      <c r="NIJ25" s="178" t="s">
        <v>60</v>
      </c>
      <c r="NIK25" s="178" t="s">
        <v>60</v>
      </c>
      <c r="NIL25" s="178" t="s">
        <v>60</v>
      </c>
      <c r="NIM25" s="178" t="s">
        <v>60</v>
      </c>
      <c r="NIN25" s="178" t="s">
        <v>60</v>
      </c>
      <c r="NIO25" s="178" t="s">
        <v>60</v>
      </c>
      <c r="NIP25" s="178" t="s">
        <v>60</v>
      </c>
      <c r="NIQ25" s="178" t="s">
        <v>60</v>
      </c>
      <c r="NIR25" s="178" t="s">
        <v>60</v>
      </c>
      <c r="NIS25" s="178" t="s">
        <v>60</v>
      </c>
      <c r="NIT25" s="178" t="s">
        <v>60</v>
      </c>
      <c r="NIU25" s="178" t="s">
        <v>60</v>
      </c>
      <c r="NIV25" s="178" t="s">
        <v>60</v>
      </c>
      <c r="NIW25" s="178" t="s">
        <v>60</v>
      </c>
      <c r="NIX25" s="178" t="s">
        <v>60</v>
      </c>
      <c r="NIY25" s="178" t="s">
        <v>60</v>
      </c>
      <c r="NIZ25" s="178" t="s">
        <v>60</v>
      </c>
      <c r="NJA25" s="178" t="s">
        <v>60</v>
      </c>
      <c r="NJB25" s="178" t="s">
        <v>60</v>
      </c>
      <c r="NJC25" s="178" t="s">
        <v>60</v>
      </c>
      <c r="NJD25" s="178" t="s">
        <v>60</v>
      </c>
      <c r="NJE25" s="178" t="s">
        <v>60</v>
      </c>
      <c r="NJF25" s="178" t="s">
        <v>60</v>
      </c>
      <c r="NJG25" s="178" t="s">
        <v>60</v>
      </c>
      <c r="NJH25" s="178" t="s">
        <v>60</v>
      </c>
      <c r="NJI25" s="178" t="s">
        <v>60</v>
      </c>
      <c r="NJJ25" s="178" t="s">
        <v>60</v>
      </c>
      <c r="NJK25" s="178" t="s">
        <v>60</v>
      </c>
      <c r="NJL25" s="178" t="s">
        <v>60</v>
      </c>
      <c r="NJM25" s="178" t="s">
        <v>60</v>
      </c>
      <c r="NJN25" s="178" t="s">
        <v>60</v>
      </c>
      <c r="NJO25" s="178" t="s">
        <v>60</v>
      </c>
      <c r="NJP25" s="178" t="s">
        <v>60</v>
      </c>
      <c r="NJQ25" s="178" t="s">
        <v>60</v>
      </c>
      <c r="NJR25" s="178" t="s">
        <v>60</v>
      </c>
      <c r="NJS25" s="178" t="s">
        <v>60</v>
      </c>
      <c r="NJT25" s="178" t="s">
        <v>60</v>
      </c>
      <c r="NJU25" s="178" t="s">
        <v>60</v>
      </c>
      <c r="NJV25" s="178" t="s">
        <v>60</v>
      </c>
      <c r="NJW25" s="178" t="s">
        <v>60</v>
      </c>
      <c r="NJX25" s="178" t="s">
        <v>60</v>
      </c>
      <c r="NJY25" s="178" t="s">
        <v>60</v>
      </c>
      <c r="NJZ25" s="178" t="s">
        <v>60</v>
      </c>
      <c r="NKA25" s="178" t="s">
        <v>60</v>
      </c>
      <c r="NKB25" s="178" t="s">
        <v>60</v>
      </c>
      <c r="NKC25" s="178" t="s">
        <v>60</v>
      </c>
      <c r="NKD25" s="178" t="s">
        <v>60</v>
      </c>
      <c r="NKE25" s="178" t="s">
        <v>60</v>
      </c>
      <c r="NKF25" s="178" t="s">
        <v>60</v>
      </c>
      <c r="NKG25" s="178" t="s">
        <v>60</v>
      </c>
      <c r="NKH25" s="178" t="s">
        <v>60</v>
      </c>
      <c r="NKI25" s="178" t="s">
        <v>60</v>
      </c>
      <c r="NKJ25" s="178" t="s">
        <v>60</v>
      </c>
      <c r="NKK25" s="178" t="s">
        <v>60</v>
      </c>
      <c r="NKL25" s="178" t="s">
        <v>60</v>
      </c>
      <c r="NKM25" s="178" t="s">
        <v>60</v>
      </c>
      <c r="NKN25" s="178" t="s">
        <v>60</v>
      </c>
      <c r="NKO25" s="178" t="s">
        <v>60</v>
      </c>
      <c r="NKP25" s="178" t="s">
        <v>60</v>
      </c>
      <c r="NKQ25" s="178" t="s">
        <v>60</v>
      </c>
      <c r="NKR25" s="178" t="s">
        <v>60</v>
      </c>
      <c r="NKS25" s="178" t="s">
        <v>60</v>
      </c>
      <c r="NKT25" s="178" t="s">
        <v>60</v>
      </c>
      <c r="NKU25" s="178" t="s">
        <v>60</v>
      </c>
      <c r="NKV25" s="178" t="s">
        <v>60</v>
      </c>
      <c r="NKW25" s="178" t="s">
        <v>60</v>
      </c>
      <c r="NKX25" s="178" t="s">
        <v>60</v>
      </c>
      <c r="NKY25" s="178" t="s">
        <v>60</v>
      </c>
      <c r="NKZ25" s="178" t="s">
        <v>60</v>
      </c>
      <c r="NLA25" s="178" t="s">
        <v>60</v>
      </c>
      <c r="NLB25" s="178" t="s">
        <v>60</v>
      </c>
      <c r="NLC25" s="178" t="s">
        <v>60</v>
      </c>
      <c r="NLD25" s="178" t="s">
        <v>60</v>
      </c>
      <c r="NLE25" s="178" t="s">
        <v>60</v>
      </c>
      <c r="NLF25" s="178" t="s">
        <v>60</v>
      </c>
      <c r="NLG25" s="178" t="s">
        <v>60</v>
      </c>
      <c r="NLH25" s="178" t="s">
        <v>60</v>
      </c>
      <c r="NLI25" s="178" t="s">
        <v>60</v>
      </c>
      <c r="NLJ25" s="178" t="s">
        <v>60</v>
      </c>
      <c r="NLK25" s="178" t="s">
        <v>60</v>
      </c>
      <c r="NLL25" s="178" t="s">
        <v>60</v>
      </c>
      <c r="NLM25" s="178" t="s">
        <v>60</v>
      </c>
      <c r="NLN25" s="178" t="s">
        <v>60</v>
      </c>
      <c r="NLO25" s="178" t="s">
        <v>60</v>
      </c>
      <c r="NLP25" s="178" t="s">
        <v>60</v>
      </c>
      <c r="NLQ25" s="178" t="s">
        <v>60</v>
      </c>
      <c r="NLR25" s="178" t="s">
        <v>60</v>
      </c>
      <c r="NLS25" s="178" t="s">
        <v>60</v>
      </c>
      <c r="NLT25" s="178" t="s">
        <v>60</v>
      </c>
      <c r="NLU25" s="178" t="s">
        <v>60</v>
      </c>
      <c r="NLV25" s="178" t="s">
        <v>60</v>
      </c>
      <c r="NLW25" s="178" t="s">
        <v>60</v>
      </c>
      <c r="NLX25" s="178" t="s">
        <v>60</v>
      </c>
      <c r="NLY25" s="178" t="s">
        <v>60</v>
      </c>
      <c r="NLZ25" s="178" t="s">
        <v>60</v>
      </c>
      <c r="NMA25" s="178" t="s">
        <v>60</v>
      </c>
      <c r="NMB25" s="178" t="s">
        <v>60</v>
      </c>
      <c r="NMC25" s="178" t="s">
        <v>60</v>
      </c>
      <c r="NMD25" s="178" t="s">
        <v>60</v>
      </c>
      <c r="NME25" s="178" t="s">
        <v>60</v>
      </c>
      <c r="NMF25" s="178" t="s">
        <v>60</v>
      </c>
      <c r="NMG25" s="178" t="s">
        <v>60</v>
      </c>
      <c r="NMH25" s="178" t="s">
        <v>60</v>
      </c>
      <c r="NMI25" s="178" t="s">
        <v>60</v>
      </c>
      <c r="NMJ25" s="178" t="s">
        <v>60</v>
      </c>
      <c r="NMK25" s="178" t="s">
        <v>60</v>
      </c>
      <c r="NML25" s="178" t="s">
        <v>60</v>
      </c>
      <c r="NMM25" s="178" t="s">
        <v>60</v>
      </c>
      <c r="NMN25" s="178" t="s">
        <v>60</v>
      </c>
      <c r="NMO25" s="178" t="s">
        <v>60</v>
      </c>
      <c r="NMP25" s="178" t="s">
        <v>60</v>
      </c>
      <c r="NMQ25" s="178" t="s">
        <v>60</v>
      </c>
      <c r="NMR25" s="178" t="s">
        <v>60</v>
      </c>
      <c r="NMS25" s="178" t="s">
        <v>60</v>
      </c>
      <c r="NMT25" s="178" t="s">
        <v>60</v>
      </c>
      <c r="NMU25" s="178" t="s">
        <v>60</v>
      </c>
      <c r="NMV25" s="178" t="s">
        <v>60</v>
      </c>
      <c r="NMW25" s="178" t="s">
        <v>60</v>
      </c>
      <c r="NMX25" s="178" t="s">
        <v>60</v>
      </c>
      <c r="NMY25" s="178" t="s">
        <v>60</v>
      </c>
      <c r="NMZ25" s="178" t="s">
        <v>60</v>
      </c>
      <c r="NNA25" s="178" t="s">
        <v>60</v>
      </c>
      <c r="NNB25" s="178" t="s">
        <v>60</v>
      </c>
      <c r="NNC25" s="178" t="s">
        <v>60</v>
      </c>
      <c r="NND25" s="178" t="s">
        <v>60</v>
      </c>
      <c r="NNE25" s="178" t="s">
        <v>60</v>
      </c>
      <c r="NNF25" s="178" t="s">
        <v>60</v>
      </c>
      <c r="NNG25" s="178" t="s">
        <v>60</v>
      </c>
      <c r="NNH25" s="178" t="s">
        <v>60</v>
      </c>
      <c r="NNI25" s="178" t="s">
        <v>60</v>
      </c>
      <c r="NNJ25" s="178" t="s">
        <v>60</v>
      </c>
      <c r="NNK25" s="178" t="s">
        <v>60</v>
      </c>
      <c r="NNL25" s="178" t="s">
        <v>60</v>
      </c>
      <c r="NNM25" s="178" t="s">
        <v>60</v>
      </c>
      <c r="NNN25" s="178" t="s">
        <v>60</v>
      </c>
      <c r="NNO25" s="178" t="s">
        <v>60</v>
      </c>
      <c r="NNP25" s="178" t="s">
        <v>60</v>
      </c>
      <c r="NNQ25" s="178" t="s">
        <v>60</v>
      </c>
      <c r="NNR25" s="178" t="s">
        <v>60</v>
      </c>
      <c r="NNS25" s="178" t="s">
        <v>60</v>
      </c>
      <c r="NNT25" s="178" t="s">
        <v>60</v>
      </c>
      <c r="NNU25" s="178" t="s">
        <v>60</v>
      </c>
      <c r="NNV25" s="178" t="s">
        <v>60</v>
      </c>
      <c r="NNW25" s="178" t="s">
        <v>60</v>
      </c>
      <c r="NNX25" s="178" t="s">
        <v>60</v>
      </c>
      <c r="NNY25" s="178" t="s">
        <v>60</v>
      </c>
      <c r="NNZ25" s="178" t="s">
        <v>60</v>
      </c>
      <c r="NOA25" s="178" t="s">
        <v>60</v>
      </c>
      <c r="NOB25" s="178" t="s">
        <v>60</v>
      </c>
      <c r="NOC25" s="178" t="s">
        <v>60</v>
      </c>
      <c r="NOD25" s="178" t="s">
        <v>60</v>
      </c>
      <c r="NOE25" s="178" t="s">
        <v>60</v>
      </c>
      <c r="NOF25" s="178" t="s">
        <v>60</v>
      </c>
      <c r="NOG25" s="178" t="s">
        <v>60</v>
      </c>
      <c r="NOH25" s="178" t="s">
        <v>60</v>
      </c>
      <c r="NOI25" s="178" t="s">
        <v>60</v>
      </c>
      <c r="NOJ25" s="178" t="s">
        <v>60</v>
      </c>
      <c r="NOK25" s="178" t="s">
        <v>60</v>
      </c>
      <c r="NOL25" s="178" t="s">
        <v>60</v>
      </c>
      <c r="NOM25" s="178" t="s">
        <v>60</v>
      </c>
      <c r="NON25" s="178" t="s">
        <v>60</v>
      </c>
      <c r="NOO25" s="178" t="s">
        <v>60</v>
      </c>
      <c r="NOP25" s="178" t="s">
        <v>60</v>
      </c>
      <c r="NOQ25" s="178" t="s">
        <v>60</v>
      </c>
      <c r="NOR25" s="178" t="s">
        <v>60</v>
      </c>
      <c r="NOS25" s="178" t="s">
        <v>60</v>
      </c>
      <c r="NOT25" s="178" t="s">
        <v>60</v>
      </c>
      <c r="NOU25" s="178" t="s">
        <v>60</v>
      </c>
      <c r="NOV25" s="178" t="s">
        <v>60</v>
      </c>
      <c r="NOW25" s="178" t="s">
        <v>60</v>
      </c>
      <c r="NOX25" s="178" t="s">
        <v>60</v>
      </c>
      <c r="NOY25" s="178" t="s">
        <v>60</v>
      </c>
      <c r="NOZ25" s="178" t="s">
        <v>60</v>
      </c>
      <c r="NPA25" s="178" t="s">
        <v>60</v>
      </c>
      <c r="NPB25" s="178" t="s">
        <v>60</v>
      </c>
      <c r="NPC25" s="178" t="s">
        <v>60</v>
      </c>
      <c r="NPD25" s="178" t="s">
        <v>60</v>
      </c>
      <c r="NPE25" s="178" t="s">
        <v>60</v>
      </c>
      <c r="NPF25" s="178" t="s">
        <v>60</v>
      </c>
      <c r="NPG25" s="178" t="s">
        <v>60</v>
      </c>
      <c r="NPH25" s="178" t="s">
        <v>60</v>
      </c>
      <c r="NPI25" s="178" t="s">
        <v>60</v>
      </c>
      <c r="NPJ25" s="178" t="s">
        <v>60</v>
      </c>
      <c r="NPK25" s="178" t="s">
        <v>60</v>
      </c>
      <c r="NPL25" s="178" t="s">
        <v>60</v>
      </c>
      <c r="NPM25" s="178" t="s">
        <v>60</v>
      </c>
      <c r="NPN25" s="178" t="s">
        <v>60</v>
      </c>
      <c r="NPO25" s="178" t="s">
        <v>60</v>
      </c>
      <c r="NPP25" s="178" t="s">
        <v>60</v>
      </c>
      <c r="NPQ25" s="178" t="s">
        <v>60</v>
      </c>
      <c r="NPR25" s="178" t="s">
        <v>60</v>
      </c>
      <c r="NPS25" s="178" t="s">
        <v>60</v>
      </c>
      <c r="NPT25" s="178" t="s">
        <v>60</v>
      </c>
      <c r="NPU25" s="178" t="s">
        <v>60</v>
      </c>
      <c r="NPV25" s="178" t="s">
        <v>60</v>
      </c>
      <c r="NPW25" s="178" t="s">
        <v>60</v>
      </c>
      <c r="NPX25" s="178" t="s">
        <v>60</v>
      </c>
      <c r="NPY25" s="178" t="s">
        <v>60</v>
      </c>
      <c r="NPZ25" s="178" t="s">
        <v>60</v>
      </c>
      <c r="NQA25" s="178" t="s">
        <v>60</v>
      </c>
      <c r="NQB25" s="178" t="s">
        <v>60</v>
      </c>
      <c r="NQC25" s="178" t="s">
        <v>60</v>
      </c>
      <c r="NQD25" s="178" t="s">
        <v>60</v>
      </c>
      <c r="NQE25" s="178" t="s">
        <v>60</v>
      </c>
      <c r="NQF25" s="178" t="s">
        <v>60</v>
      </c>
      <c r="NQG25" s="178" t="s">
        <v>60</v>
      </c>
      <c r="NQH25" s="178" t="s">
        <v>60</v>
      </c>
      <c r="NQI25" s="178" t="s">
        <v>60</v>
      </c>
      <c r="NQJ25" s="178" t="s">
        <v>60</v>
      </c>
      <c r="NQK25" s="178" t="s">
        <v>60</v>
      </c>
      <c r="NQL25" s="178" t="s">
        <v>60</v>
      </c>
      <c r="NQM25" s="178" t="s">
        <v>60</v>
      </c>
      <c r="NQN25" s="178" t="s">
        <v>60</v>
      </c>
      <c r="NQO25" s="178" t="s">
        <v>60</v>
      </c>
      <c r="NQP25" s="178" t="s">
        <v>60</v>
      </c>
      <c r="NQQ25" s="178" t="s">
        <v>60</v>
      </c>
      <c r="NQR25" s="178" t="s">
        <v>60</v>
      </c>
      <c r="NQS25" s="178" t="s">
        <v>60</v>
      </c>
      <c r="NQT25" s="178" t="s">
        <v>60</v>
      </c>
      <c r="NQU25" s="178" t="s">
        <v>60</v>
      </c>
      <c r="NQV25" s="178" t="s">
        <v>60</v>
      </c>
      <c r="NQW25" s="178" t="s">
        <v>60</v>
      </c>
      <c r="NQX25" s="178" t="s">
        <v>60</v>
      </c>
      <c r="NQY25" s="178" t="s">
        <v>60</v>
      </c>
      <c r="NQZ25" s="178" t="s">
        <v>60</v>
      </c>
      <c r="NRA25" s="178" t="s">
        <v>60</v>
      </c>
      <c r="NRB25" s="178" t="s">
        <v>60</v>
      </c>
      <c r="NRC25" s="178" t="s">
        <v>60</v>
      </c>
      <c r="NRD25" s="178" t="s">
        <v>60</v>
      </c>
      <c r="NRE25" s="178" t="s">
        <v>60</v>
      </c>
      <c r="NRF25" s="178" t="s">
        <v>60</v>
      </c>
      <c r="NRG25" s="178" t="s">
        <v>60</v>
      </c>
      <c r="NRH25" s="178" t="s">
        <v>60</v>
      </c>
      <c r="NRI25" s="178" t="s">
        <v>60</v>
      </c>
      <c r="NRJ25" s="178" t="s">
        <v>60</v>
      </c>
      <c r="NRK25" s="178" t="s">
        <v>60</v>
      </c>
      <c r="NRL25" s="178" t="s">
        <v>60</v>
      </c>
      <c r="NRM25" s="178" t="s">
        <v>60</v>
      </c>
      <c r="NRN25" s="178" t="s">
        <v>60</v>
      </c>
      <c r="NRO25" s="178" t="s">
        <v>60</v>
      </c>
      <c r="NRP25" s="178" t="s">
        <v>60</v>
      </c>
      <c r="NRQ25" s="178" t="s">
        <v>60</v>
      </c>
      <c r="NRR25" s="178" t="s">
        <v>60</v>
      </c>
      <c r="NRS25" s="178" t="s">
        <v>60</v>
      </c>
      <c r="NRT25" s="178" t="s">
        <v>60</v>
      </c>
      <c r="NRU25" s="178" t="s">
        <v>60</v>
      </c>
      <c r="NRV25" s="178" t="s">
        <v>60</v>
      </c>
      <c r="NRW25" s="178" t="s">
        <v>60</v>
      </c>
      <c r="NRX25" s="178" t="s">
        <v>60</v>
      </c>
      <c r="NRY25" s="178" t="s">
        <v>60</v>
      </c>
      <c r="NRZ25" s="178" t="s">
        <v>60</v>
      </c>
      <c r="NSA25" s="178" t="s">
        <v>60</v>
      </c>
      <c r="NSB25" s="178" t="s">
        <v>60</v>
      </c>
      <c r="NSC25" s="178" t="s">
        <v>60</v>
      </c>
      <c r="NSD25" s="178" t="s">
        <v>60</v>
      </c>
      <c r="NSE25" s="178" t="s">
        <v>60</v>
      </c>
      <c r="NSF25" s="178" t="s">
        <v>60</v>
      </c>
      <c r="NSG25" s="178" t="s">
        <v>60</v>
      </c>
      <c r="NSH25" s="178" t="s">
        <v>60</v>
      </c>
      <c r="NSI25" s="178" t="s">
        <v>60</v>
      </c>
      <c r="NSJ25" s="178" t="s">
        <v>60</v>
      </c>
      <c r="NSK25" s="178" t="s">
        <v>60</v>
      </c>
      <c r="NSL25" s="178" t="s">
        <v>60</v>
      </c>
      <c r="NSM25" s="178" t="s">
        <v>60</v>
      </c>
      <c r="NSN25" s="178" t="s">
        <v>60</v>
      </c>
      <c r="NSO25" s="178" t="s">
        <v>60</v>
      </c>
      <c r="NSP25" s="178" t="s">
        <v>60</v>
      </c>
      <c r="NSQ25" s="178" t="s">
        <v>60</v>
      </c>
      <c r="NSR25" s="178" t="s">
        <v>60</v>
      </c>
      <c r="NSS25" s="178" t="s">
        <v>60</v>
      </c>
      <c r="NST25" s="178" t="s">
        <v>60</v>
      </c>
      <c r="NSU25" s="178" t="s">
        <v>60</v>
      </c>
      <c r="NSV25" s="178" t="s">
        <v>60</v>
      </c>
      <c r="NSW25" s="178" t="s">
        <v>60</v>
      </c>
      <c r="NSX25" s="178" t="s">
        <v>60</v>
      </c>
      <c r="NSY25" s="178" t="s">
        <v>60</v>
      </c>
      <c r="NSZ25" s="178" t="s">
        <v>60</v>
      </c>
      <c r="NTA25" s="178" t="s">
        <v>60</v>
      </c>
      <c r="NTB25" s="178" t="s">
        <v>60</v>
      </c>
      <c r="NTC25" s="178" t="s">
        <v>60</v>
      </c>
      <c r="NTD25" s="178" t="s">
        <v>60</v>
      </c>
      <c r="NTE25" s="178" t="s">
        <v>60</v>
      </c>
      <c r="NTF25" s="178" t="s">
        <v>60</v>
      </c>
      <c r="NTG25" s="178" t="s">
        <v>60</v>
      </c>
      <c r="NTH25" s="178" t="s">
        <v>60</v>
      </c>
      <c r="NTI25" s="178" t="s">
        <v>60</v>
      </c>
      <c r="NTJ25" s="178" t="s">
        <v>60</v>
      </c>
      <c r="NTK25" s="178" t="s">
        <v>60</v>
      </c>
      <c r="NTL25" s="178" t="s">
        <v>60</v>
      </c>
      <c r="NTM25" s="178" t="s">
        <v>60</v>
      </c>
      <c r="NTN25" s="178" t="s">
        <v>60</v>
      </c>
      <c r="NTO25" s="178" t="s">
        <v>60</v>
      </c>
      <c r="NTP25" s="178" t="s">
        <v>60</v>
      </c>
      <c r="NTQ25" s="178" t="s">
        <v>60</v>
      </c>
      <c r="NTR25" s="178" t="s">
        <v>60</v>
      </c>
      <c r="NTS25" s="178" t="s">
        <v>60</v>
      </c>
      <c r="NTT25" s="178" t="s">
        <v>60</v>
      </c>
      <c r="NTU25" s="178" t="s">
        <v>60</v>
      </c>
      <c r="NTV25" s="178" t="s">
        <v>60</v>
      </c>
      <c r="NTW25" s="178" t="s">
        <v>60</v>
      </c>
      <c r="NTX25" s="178" t="s">
        <v>60</v>
      </c>
      <c r="NTY25" s="178" t="s">
        <v>60</v>
      </c>
      <c r="NTZ25" s="178" t="s">
        <v>60</v>
      </c>
      <c r="NUA25" s="178" t="s">
        <v>60</v>
      </c>
      <c r="NUB25" s="178" t="s">
        <v>60</v>
      </c>
      <c r="NUC25" s="178" t="s">
        <v>60</v>
      </c>
      <c r="NUD25" s="178" t="s">
        <v>60</v>
      </c>
      <c r="NUE25" s="178" t="s">
        <v>60</v>
      </c>
      <c r="NUF25" s="178" t="s">
        <v>60</v>
      </c>
      <c r="NUG25" s="178" t="s">
        <v>60</v>
      </c>
      <c r="NUH25" s="178" t="s">
        <v>60</v>
      </c>
      <c r="NUI25" s="178" t="s">
        <v>60</v>
      </c>
      <c r="NUJ25" s="178" t="s">
        <v>60</v>
      </c>
      <c r="NUK25" s="178" t="s">
        <v>60</v>
      </c>
      <c r="NUL25" s="178" t="s">
        <v>60</v>
      </c>
      <c r="NUM25" s="178" t="s">
        <v>60</v>
      </c>
      <c r="NUN25" s="178" t="s">
        <v>60</v>
      </c>
      <c r="NUO25" s="178" t="s">
        <v>60</v>
      </c>
      <c r="NUP25" s="178" t="s">
        <v>60</v>
      </c>
      <c r="NUQ25" s="178" t="s">
        <v>60</v>
      </c>
      <c r="NUR25" s="178" t="s">
        <v>60</v>
      </c>
      <c r="NUS25" s="178" t="s">
        <v>60</v>
      </c>
      <c r="NUT25" s="178" t="s">
        <v>60</v>
      </c>
      <c r="NUU25" s="178" t="s">
        <v>60</v>
      </c>
      <c r="NUV25" s="178" t="s">
        <v>60</v>
      </c>
      <c r="NUW25" s="178" t="s">
        <v>60</v>
      </c>
      <c r="NUX25" s="178" t="s">
        <v>60</v>
      </c>
      <c r="NUY25" s="178" t="s">
        <v>60</v>
      </c>
      <c r="NUZ25" s="178" t="s">
        <v>60</v>
      </c>
      <c r="NVA25" s="178" t="s">
        <v>60</v>
      </c>
      <c r="NVB25" s="178" t="s">
        <v>60</v>
      </c>
      <c r="NVC25" s="178" t="s">
        <v>60</v>
      </c>
      <c r="NVD25" s="178" t="s">
        <v>60</v>
      </c>
      <c r="NVE25" s="178" t="s">
        <v>60</v>
      </c>
      <c r="NVF25" s="178" t="s">
        <v>60</v>
      </c>
      <c r="NVG25" s="178" t="s">
        <v>60</v>
      </c>
      <c r="NVH25" s="178" t="s">
        <v>60</v>
      </c>
      <c r="NVI25" s="178" t="s">
        <v>60</v>
      </c>
      <c r="NVJ25" s="178" t="s">
        <v>60</v>
      </c>
      <c r="NVK25" s="178" t="s">
        <v>60</v>
      </c>
      <c r="NVL25" s="178" t="s">
        <v>60</v>
      </c>
      <c r="NVM25" s="178" t="s">
        <v>60</v>
      </c>
      <c r="NVN25" s="178" t="s">
        <v>60</v>
      </c>
      <c r="NVO25" s="178" t="s">
        <v>60</v>
      </c>
      <c r="NVP25" s="178" t="s">
        <v>60</v>
      </c>
      <c r="NVQ25" s="178" t="s">
        <v>60</v>
      </c>
      <c r="NVR25" s="178" t="s">
        <v>60</v>
      </c>
      <c r="NVS25" s="178" t="s">
        <v>60</v>
      </c>
      <c r="NVT25" s="178" t="s">
        <v>60</v>
      </c>
      <c r="NVU25" s="178" t="s">
        <v>60</v>
      </c>
      <c r="NVV25" s="178" t="s">
        <v>60</v>
      </c>
      <c r="NVW25" s="178" t="s">
        <v>60</v>
      </c>
      <c r="NVX25" s="178" t="s">
        <v>60</v>
      </c>
      <c r="NVY25" s="178" t="s">
        <v>60</v>
      </c>
      <c r="NVZ25" s="178" t="s">
        <v>60</v>
      </c>
      <c r="NWA25" s="178" t="s">
        <v>60</v>
      </c>
      <c r="NWB25" s="178" t="s">
        <v>60</v>
      </c>
      <c r="NWC25" s="178" t="s">
        <v>60</v>
      </c>
      <c r="NWD25" s="178" t="s">
        <v>60</v>
      </c>
      <c r="NWE25" s="178" t="s">
        <v>60</v>
      </c>
      <c r="NWF25" s="178" t="s">
        <v>60</v>
      </c>
      <c r="NWG25" s="178" t="s">
        <v>60</v>
      </c>
      <c r="NWH25" s="178" t="s">
        <v>60</v>
      </c>
      <c r="NWI25" s="178" t="s">
        <v>60</v>
      </c>
      <c r="NWJ25" s="178" t="s">
        <v>60</v>
      </c>
      <c r="NWK25" s="178" t="s">
        <v>60</v>
      </c>
      <c r="NWL25" s="178" t="s">
        <v>60</v>
      </c>
      <c r="NWM25" s="178" t="s">
        <v>60</v>
      </c>
      <c r="NWN25" s="178" t="s">
        <v>60</v>
      </c>
      <c r="NWO25" s="178" t="s">
        <v>60</v>
      </c>
      <c r="NWP25" s="178" t="s">
        <v>60</v>
      </c>
      <c r="NWQ25" s="178" t="s">
        <v>60</v>
      </c>
      <c r="NWR25" s="178" t="s">
        <v>60</v>
      </c>
      <c r="NWS25" s="178" t="s">
        <v>60</v>
      </c>
      <c r="NWT25" s="178" t="s">
        <v>60</v>
      </c>
      <c r="NWU25" s="178" t="s">
        <v>60</v>
      </c>
      <c r="NWV25" s="178" t="s">
        <v>60</v>
      </c>
      <c r="NWW25" s="178" t="s">
        <v>60</v>
      </c>
      <c r="NWX25" s="178" t="s">
        <v>60</v>
      </c>
      <c r="NWY25" s="178" t="s">
        <v>60</v>
      </c>
      <c r="NWZ25" s="178" t="s">
        <v>60</v>
      </c>
      <c r="NXA25" s="178" t="s">
        <v>60</v>
      </c>
      <c r="NXB25" s="178" t="s">
        <v>60</v>
      </c>
      <c r="NXC25" s="178" t="s">
        <v>60</v>
      </c>
      <c r="NXD25" s="178" t="s">
        <v>60</v>
      </c>
      <c r="NXE25" s="178" t="s">
        <v>60</v>
      </c>
      <c r="NXF25" s="178" t="s">
        <v>60</v>
      </c>
      <c r="NXG25" s="178" t="s">
        <v>60</v>
      </c>
      <c r="NXH25" s="178" t="s">
        <v>60</v>
      </c>
      <c r="NXI25" s="178" t="s">
        <v>60</v>
      </c>
      <c r="NXJ25" s="178" t="s">
        <v>60</v>
      </c>
      <c r="NXK25" s="178" t="s">
        <v>60</v>
      </c>
      <c r="NXL25" s="178" t="s">
        <v>60</v>
      </c>
      <c r="NXM25" s="178" t="s">
        <v>60</v>
      </c>
      <c r="NXN25" s="178" t="s">
        <v>60</v>
      </c>
      <c r="NXO25" s="178" t="s">
        <v>60</v>
      </c>
      <c r="NXP25" s="178" t="s">
        <v>60</v>
      </c>
      <c r="NXQ25" s="178" t="s">
        <v>60</v>
      </c>
      <c r="NXR25" s="178" t="s">
        <v>60</v>
      </c>
      <c r="NXS25" s="178" t="s">
        <v>60</v>
      </c>
      <c r="NXT25" s="178" t="s">
        <v>60</v>
      </c>
      <c r="NXU25" s="178" t="s">
        <v>60</v>
      </c>
      <c r="NXV25" s="178" t="s">
        <v>60</v>
      </c>
      <c r="NXW25" s="178" t="s">
        <v>60</v>
      </c>
      <c r="NXX25" s="178" t="s">
        <v>60</v>
      </c>
      <c r="NXY25" s="178" t="s">
        <v>60</v>
      </c>
      <c r="NXZ25" s="178" t="s">
        <v>60</v>
      </c>
      <c r="NYA25" s="178" t="s">
        <v>60</v>
      </c>
      <c r="NYB25" s="178" t="s">
        <v>60</v>
      </c>
      <c r="NYC25" s="178" t="s">
        <v>60</v>
      </c>
      <c r="NYD25" s="178" t="s">
        <v>60</v>
      </c>
      <c r="NYE25" s="178" t="s">
        <v>60</v>
      </c>
      <c r="NYF25" s="178" t="s">
        <v>60</v>
      </c>
      <c r="NYG25" s="178" t="s">
        <v>60</v>
      </c>
      <c r="NYH25" s="178" t="s">
        <v>60</v>
      </c>
      <c r="NYI25" s="178" t="s">
        <v>60</v>
      </c>
      <c r="NYJ25" s="178" t="s">
        <v>60</v>
      </c>
      <c r="NYK25" s="178" t="s">
        <v>60</v>
      </c>
      <c r="NYL25" s="178" t="s">
        <v>60</v>
      </c>
      <c r="NYM25" s="178" t="s">
        <v>60</v>
      </c>
      <c r="NYN25" s="178" t="s">
        <v>60</v>
      </c>
      <c r="NYO25" s="178" t="s">
        <v>60</v>
      </c>
      <c r="NYP25" s="178" t="s">
        <v>60</v>
      </c>
      <c r="NYQ25" s="178" t="s">
        <v>60</v>
      </c>
      <c r="NYR25" s="178" t="s">
        <v>60</v>
      </c>
      <c r="NYS25" s="178" t="s">
        <v>60</v>
      </c>
      <c r="NYT25" s="178" t="s">
        <v>60</v>
      </c>
      <c r="NYU25" s="178" t="s">
        <v>60</v>
      </c>
      <c r="NYV25" s="178" t="s">
        <v>60</v>
      </c>
      <c r="NYW25" s="178" t="s">
        <v>60</v>
      </c>
      <c r="NYX25" s="178" t="s">
        <v>60</v>
      </c>
      <c r="NYY25" s="178" t="s">
        <v>60</v>
      </c>
      <c r="NYZ25" s="178" t="s">
        <v>60</v>
      </c>
      <c r="NZA25" s="178" t="s">
        <v>60</v>
      </c>
      <c r="NZB25" s="178" t="s">
        <v>60</v>
      </c>
      <c r="NZC25" s="178" t="s">
        <v>60</v>
      </c>
      <c r="NZD25" s="178" t="s">
        <v>60</v>
      </c>
      <c r="NZE25" s="178" t="s">
        <v>60</v>
      </c>
      <c r="NZF25" s="178" t="s">
        <v>60</v>
      </c>
      <c r="NZG25" s="178" t="s">
        <v>60</v>
      </c>
      <c r="NZH25" s="178" t="s">
        <v>60</v>
      </c>
      <c r="NZI25" s="178" t="s">
        <v>60</v>
      </c>
      <c r="NZJ25" s="178" t="s">
        <v>60</v>
      </c>
      <c r="NZK25" s="178" t="s">
        <v>60</v>
      </c>
      <c r="NZL25" s="178" t="s">
        <v>60</v>
      </c>
      <c r="NZM25" s="178" t="s">
        <v>60</v>
      </c>
      <c r="NZN25" s="178" t="s">
        <v>60</v>
      </c>
      <c r="NZO25" s="178" t="s">
        <v>60</v>
      </c>
      <c r="NZP25" s="178" t="s">
        <v>60</v>
      </c>
      <c r="NZQ25" s="178" t="s">
        <v>60</v>
      </c>
      <c r="NZR25" s="178" t="s">
        <v>60</v>
      </c>
      <c r="NZS25" s="178" t="s">
        <v>60</v>
      </c>
      <c r="NZT25" s="178" t="s">
        <v>60</v>
      </c>
      <c r="NZU25" s="178" t="s">
        <v>60</v>
      </c>
      <c r="NZV25" s="178" t="s">
        <v>60</v>
      </c>
      <c r="NZW25" s="178" t="s">
        <v>60</v>
      </c>
      <c r="NZX25" s="178" t="s">
        <v>60</v>
      </c>
      <c r="NZY25" s="178" t="s">
        <v>60</v>
      </c>
      <c r="NZZ25" s="178" t="s">
        <v>60</v>
      </c>
      <c r="OAA25" s="178" t="s">
        <v>60</v>
      </c>
      <c r="OAB25" s="178" t="s">
        <v>60</v>
      </c>
      <c r="OAC25" s="178" t="s">
        <v>60</v>
      </c>
      <c r="OAD25" s="178" t="s">
        <v>60</v>
      </c>
      <c r="OAE25" s="178" t="s">
        <v>60</v>
      </c>
      <c r="OAF25" s="178" t="s">
        <v>60</v>
      </c>
      <c r="OAG25" s="178" t="s">
        <v>60</v>
      </c>
      <c r="OAH25" s="178" t="s">
        <v>60</v>
      </c>
      <c r="OAI25" s="178" t="s">
        <v>60</v>
      </c>
      <c r="OAJ25" s="178" t="s">
        <v>60</v>
      </c>
      <c r="OAK25" s="178" t="s">
        <v>60</v>
      </c>
      <c r="OAL25" s="178" t="s">
        <v>60</v>
      </c>
      <c r="OAM25" s="178" t="s">
        <v>60</v>
      </c>
      <c r="OAN25" s="178" t="s">
        <v>60</v>
      </c>
      <c r="OAO25" s="178" t="s">
        <v>60</v>
      </c>
      <c r="OAP25" s="178" t="s">
        <v>60</v>
      </c>
      <c r="OAQ25" s="178" t="s">
        <v>60</v>
      </c>
      <c r="OAR25" s="178" t="s">
        <v>60</v>
      </c>
      <c r="OAS25" s="178" t="s">
        <v>60</v>
      </c>
      <c r="OAT25" s="178" t="s">
        <v>60</v>
      </c>
      <c r="OAU25" s="178" t="s">
        <v>60</v>
      </c>
      <c r="OAV25" s="178" t="s">
        <v>60</v>
      </c>
      <c r="OAW25" s="178" t="s">
        <v>60</v>
      </c>
      <c r="OAX25" s="178" t="s">
        <v>60</v>
      </c>
      <c r="OAY25" s="178" t="s">
        <v>60</v>
      </c>
      <c r="OAZ25" s="178" t="s">
        <v>60</v>
      </c>
      <c r="OBA25" s="178" t="s">
        <v>60</v>
      </c>
      <c r="OBB25" s="178" t="s">
        <v>60</v>
      </c>
      <c r="OBC25" s="178" t="s">
        <v>60</v>
      </c>
      <c r="OBD25" s="178" t="s">
        <v>60</v>
      </c>
      <c r="OBE25" s="178" t="s">
        <v>60</v>
      </c>
      <c r="OBF25" s="178" t="s">
        <v>60</v>
      </c>
      <c r="OBG25" s="178" t="s">
        <v>60</v>
      </c>
      <c r="OBH25" s="178" t="s">
        <v>60</v>
      </c>
      <c r="OBI25" s="178" t="s">
        <v>60</v>
      </c>
      <c r="OBJ25" s="178" t="s">
        <v>60</v>
      </c>
      <c r="OBK25" s="178" t="s">
        <v>60</v>
      </c>
      <c r="OBL25" s="178" t="s">
        <v>60</v>
      </c>
      <c r="OBM25" s="178" t="s">
        <v>60</v>
      </c>
      <c r="OBN25" s="178" t="s">
        <v>60</v>
      </c>
      <c r="OBO25" s="178" t="s">
        <v>60</v>
      </c>
      <c r="OBP25" s="178" t="s">
        <v>60</v>
      </c>
      <c r="OBQ25" s="178" t="s">
        <v>60</v>
      </c>
      <c r="OBR25" s="178" t="s">
        <v>60</v>
      </c>
      <c r="OBS25" s="178" t="s">
        <v>60</v>
      </c>
      <c r="OBT25" s="178" t="s">
        <v>60</v>
      </c>
      <c r="OBU25" s="178" t="s">
        <v>60</v>
      </c>
      <c r="OBV25" s="178" t="s">
        <v>60</v>
      </c>
      <c r="OBW25" s="178" t="s">
        <v>60</v>
      </c>
      <c r="OBX25" s="178" t="s">
        <v>60</v>
      </c>
      <c r="OBY25" s="178" t="s">
        <v>60</v>
      </c>
      <c r="OBZ25" s="178" t="s">
        <v>60</v>
      </c>
      <c r="OCA25" s="178" t="s">
        <v>60</v>
      </c>
      <c r="OCB25" s="178" t="s">
        <v>60</v>
      </c>
      <c r="OCC25" s="178" t="s">
        <v>60</v>
      </c>
      <c r="OCD25" s="178" t="s">
        <v>60</v>
      </c>
      <c r="OCE25" s="178" t="s">
        <v>60</v>
      </c>
      <c r="OCF25" s="178" t="s">
        <v>60</v>
      </c>
      <c r="OCG25" s="178" t="s">
        <v>60</v>
      </c>
      <c r="OCH25" s="178" t="s">
        <v>60</v>
      </c>
      <c r="OCI25" s="178" t="s">
        <v>60</v>
      </c>
      <c r="OCJ25" s="178" t="s">
        <v>60</v>
      </c>
      <c r="OCK25" s="178" t="s">
        <v>60</v>
      </c>
      <c r="OCL25" s="178" t="s">
        <v>60</v>
      </c>
      <c r="OCM25" s="178" t="s">
        <v>60</v>
      </c>
      <c r="OCN25" s="178" t="s">
        <v>60</v>
      </c>
      <c r="OCO25" s="178" t="s">
        <v>60</v>
      </c>
      <c r="OCP25" s="178" t="s">
        <v>60</v>
      </c>
      <c r="OCQ25" s="178" t="s">
        <v>60</v>
      </c>
      <c r="OCR25" s="178" t="s">
        <v>60</v>
      </c>
      <c r="OCS25" s="178" t="s">
        <v>60</v>
      </c>
      <c r="OCT25" s="178" t="s">
        <v>60</v>
      </c>
      <c r="OCU25" s="178" t="s">
        <v>60</v>
      </c>
      <c r="OCV25" s="178" t="s">
        <v>60</v>
      </c>
      <c r="OCW25" s="178" t="s">
        <v>60</v>
      </c>
      <c r="OCX25" s="178" t="s">
        <v>60</v>
      </c>
      <c r="OCY25" s="178" t="s">
        <v>60</v>
      </c>
      <c r="OCZ25" s="178" t="s">
        <v>60</v>
      </c>
      <c r="ODA25" s="178" t="s">
        <v>60</v>
      </c>
      <c r="ODB25" s="178" t="s">
        <v>60</v>
      </c>
      <c r="ODC25" s="178" t="s">
        <v>60</v>
      </c>
      <c r="ODD25" s="178" t="s">
        <v>60</v>
      </c>
      <c r="ODE25" s="178" t="s">
        <v>60</v>
      </c>
      <c r="ODF25" s="178" t="s">
        <v>60</v>
      </c>
      <c r="ODG25" s="178" t="s">
        <v>60</v>
      </c>
      <c r="ODH25" s="178" t="s">
        <v>60</v>
      </c>
      <c r="ODI25" s="178" t="s">
        <v>60</v>
      </c>
      <c r="ODJ25" s="178" t="s">
        <v>60</v>
      </c>
      <c r="ODK25" s="178" t="s">
        <v>60</v>
      </c>
      <c r="ODL25" s="178" t="s">
        <v>60</v>
      </c>
      <c r="ODM25" s="178" t="s">
        <v>60</v>
      </c>
      <c r="ODN25" s="178" t="s">
        <v>60</v>
      </c>
      <c r="ODO25" s="178" t="s">
        <v>60</v>
      </c>
      <c r="ODP25" s="178" t="s">
        <v>60</v>
      </c>
      <c r="ODQ25" s="178" t="s">
        <v>60</v>
      </c>
      <c r="ODR25" s="178" t="s">
        <v>60</v>
      </c>
      <c r="ODS25" s="178" t="s">
        <v>60</v>
      </c>
      <c r="ODT25" s="178" t="s">
        <v>60</v>
      </c>
      <c r="ODU25" s="178" t="s">
        <v>60</v>
      </c>
      <c r="ODV25" s="178" t="s">
        <v>60</v>
      </c>
      <c r="ODW25" s="178" t="s">
        <v>60</v>
      </c>
      <c r="ODX25" s="178" t="s">
        <v>60</v>
      </c>
      <c r="ODY25" s="178" t="s">
        <v>60</v>
      </c>
      <c r="ODZ25" s="178" t="s">
        <v>60</v>
      </c>
      <c r="OEA25" s="178" t="s">
        <v>60</v>
      </c>
      <c r="OEB25" s="178" t="s">
        <v>60</v>
      </c>
      <c r="OEC25" s="178" t="s">
        <v>60</v>
      </c>
      <c r="OED25" s="178" t="s">
        <v>60</v>
      </c>
      <c r="OEE25" s="178" t="s">
        <v>60</v>
      </c>
      <c r="OEF25" s="178" t="s">
        <v>60</v>
      </c>
      <c r="OEG25" s="178" t="s">
        <v>60</v>
      </c>
      <c r="OEH25" s="178" t="s">
        <v>60</v>
      </c>
      <c r="OEI25" s="178" t="s">
        <v>60</v>
      </c>
      <c r="OEJ25" s="178" t="s">
        <v>60</v>
      </c>
      <c r="OEK25" s="178" t="s">
        <v>60</v>
      </c>
      <c r="OEL25" s="178" t="s">
        <v>60</v>
      </c>
      <c r="OEM25" s="178" t="s">
        <v>60</v>
      </c>
      <c r="OEN25" s="178" t="s">
        <v>60</v>
      </c>
      <c r="OEO25" s="178" t="s">
        <v>60</v>
      </c>
      <c r="OEP25" s="178" t="s">
        <v>60</v>
      </c>
      <c r="OEQ25" s="178" t="s">
        <v>60</v>
      </c>
      <c r="OER25" s="178" t="s">
        <v>60</v>
      </c>
      <c r="OES25" s="178" t="s">
        <v>60</v>
      </c>
      <c r="OET25" s="178" t="s">
        <v>60</v>
      </c>
      <c r="OEU25" s="178" t="s">
        <v>60</v>
      </c>
      <c r="OEV25" s="178" t="s">
        <v>60</v>
      </c>
      <c r="OEW25" s="178" t="s">
        <v>60</v>
      </c>
      <c r="OEX25" s="178" t="s">
        <v>60</v>
      </c>
      <c r="OEY25" s="178" t="s">
        <v>60</v>
      </c>
      <c r="OEZ25" s="178" t="s">
        <v>60</v>
      </c>
      <c r="OFA25" s="178" t="s">
        <v>60</v>
      </c>
      <c r="OFB25" s="178" t="s">
        <v>60</v>
      </c>
      <c r="OFC25" s="178" t="s">
        <v>60</v>
      </c>
      <c r="OFD25" s="178" t="s">
        <v>60</v>
      </c>
      <c r="OFE25" s="178" t="s">
        <v>60</v>
      </c>
      <c r="OFF25" s="178" t="s">
        <v>60</v>
      </c>
      <c r="OFG25" s="178" t="s">
        <v>60</v>
      </c>
      <c r="OFH25" s="178" t="s">
        <v>60</v>
      </c>
      <c r="OFI25" s="178" t="s">
        <v>60</v>
      </c>
      <c r="OFJ25" s="178" t="s">
        <v>60</v>
      </c>
      <c r="OFK25" s="178" t="s">
        <v>60</v>
      </c>
      <c r="OFL25" s="178" t="s">
        <v>60</v>
      </c>
      <c r="OFM25" s="178" t="s">
        <v>60</v>
      </c>
      <c r="OFN25" s="178" t="s">
        <v>60</v>
      </c>
      <c r="OFO25" s="178" t="s">
        <v>60</v>
      </c>
      <c r="OFP25" s="178" t="s">
        <v>60</v>
      </c>
      <c r="OFQ25" s="178" t="s">
        <v>60</v>
      </c>
      <c r="OFR25" s="178" t="s">
        <v>60</v>
      </c>
      <c r="OFS25" s="178" t="s">
        <v>60</v>
      </c>
      <c r="OFT25" s="178" t="s">
        <v>60</v>
      </c>
      <c r="OFU25" s="178" t="s">
        <v>60</v>
      </c>
      <c r="OFV25" s="178" t="s">
        <v>60</v>
      </c>
      <c r="OFW25" s="178" t="s">
        <v>60</v>
      </c>
      <c r="OFX25" s="178" t="s">
        <v>60</v>
      </c>
      <c r="OFY25" s="178" t="s">
        <v>60</v>
      </c>
      <c r="OFZ25" s="178" t="s">
        <v>60</v>
      </c>
      <c r="OGA25" s="178" t="s">
        <v>60</v>
      </c>
      <c r="OGB25" s="178" t="s">
        <v>60</v>
      </c>
      <c r="OGC25" s="178" t="s">
        <v>60</v>
      </c>
      <c r="OGD25" s="178" t="s">
        <v>60</v>
      </c>
      <c r="OGE25" s="178" t="s">
        <v>60</v>
      </c>
      <c r="OGF25" s="178" t="s">
        <v>60</v>
      </c>
      <c r="OGG25" s="178" t="s">
        <v>60</v>
      </c>
      <c r="OGH25" s="178" t="s">
        <v>60</v>
      </c>
      <c r="OGI25" s="178" t="s">
        <v>60</v>
      </c>
      <c r="OGJ25" s="178" t="s">
        <v>60</v>
      </c>
      <c r="OGK25" s="178" t="s">
        <v>60</v>
      </c>
      <c r="OGL25" s="178" t="s">
        <v>60</v>
      </c>
      <c r="OGM25" s="178" t="s">
        <v>60</v>
      </c>
      <c r="OGN25" s="178" t="s">
        <v>60</v>
      </c>
      <c r="OGO25" s="178" t="s">
        <v>60</v>
      </c>
      <c r="OGP25" s="178" t="s">
        <v>60</v>
      </c>
      <c r="OGQ25" s="178" t="s">
        <v>60</v>
      </c>
      <c r="OGR25" s="178" t="s">
        <v>60</v>
      </c>
      <c r="OGS25" s="178" t="s">
        <v>60</v>
      </c>
      <c r="OGT25" s="178" t="s">
        <v>60</v>
      </c>
      <c r="OGU25" s="178" t="s">
        <v>60</v>
      </c>
      <c r="OGV25" s="178" t="s">
        <v>60</v>
      </c>
      <c r="OGW25" s="178" t="s">
        <v>60</v>
      </c>
      <c r="OGX25" s="178" t="s">
        <v>60</v>
      </c>
      <c r="OGY25" s="178" t="s">
        <v>60</v>
      </c>
      <c r="OGZ25" s="178" t="s">
        <v>60</v>
      </c>
      <c r="OHA25" s="178" t="s">
        <v>60</v>
      </c>
      <c r="OHB25" s="178" t="s">
        <v>60</v>
      </c>
      <c r="OHC25" s="178" t="s">
        <v>60</v>
      </c>
      <c r="OHD25" s="178" t="s">
        <v>60</v>
      </c>
      <c r="OHE25" s="178" t="s">
        <v>60</v>
      </c>
      <c r="OHF25" s="178" t="s">
        <v>60</v>
      </c>
      <c r="OHG25" s="178" t="s">
        <v>60</v>
      </c>
      <c r="OHH25" s="178" t="s">
        <v>60</v>
      </c>
      <c r="OHI25" s="178" t="s">
        <v>60</v>
      </c>
      <c r="OHJ25" s="178" t="s">
        <v>60</v>
      </c>
      <c r="OHK25" s="178" t="s">
        <v>60</v>
      </c>
      <c r="OHL25" s="178" t="s">
        <v>60</v>
      </c>
      <c r="OHM25" s="178" t="s">
        <v>60</v>
      </c>
      <c r="OHN25" s="178" t="s">
        <v>60</v>
      </c>
      <c r="OHO25" s="178" t="s">
        <v>60</v>
      </c>
      <c r="OHP25" s="178" t="s">
        <v>60</v>
      </c>
      <c r="OHQ25" s="178" t="s">
        <v>60</v>
      </c>
      <c r="OHR25" s="178" t="s">
        <v>60</v>
      </c>
      <c r="OHS25" s="178" t="s">
        <v>60</v>
      </c>
      <c r="OHT25" s="178" t="s">
        <v>60</v>
      </c>
      <c r="OHU25" s="178" t="s">
        <v>60</v>
      </c>
      <c r="OHV25" s="178" t="s">
        <v>60</v>
      </c>
      <c r="OHW25" s="178" t="s">
        <v>60</v>
      </c>
      <c r="OHX25" s="178" t="s">
        <v>60</v>
      </c>
      <c r="OHY25" s="178" t="s">
        <v>60</v>
      </c>
      <c r="OHZ25" s="178" t="s">
        <v>60</v>
      </c>
      <c r="OIA25" s="178" t="s">
        <v>60</v>
      </c>
      <c r="OIB25" s="178" t="s">
        <v>60</v>
      </c>
      <c r="OIC25" s="178" t="s">
        <v>60</v>
      </c>
      <c r="OID25" s="178" t="s">
        <v>60</v>
      </c>
      <c r="OIE25" s="178" t="s">
        <v>60</v>
      </c>
      <c r="OIF25" s="178" t="s">
        <v>60</v>
      </c>
      <c r="OIG25" s="178" t="s">
        <v>60</v>
      </c>
      <c r="OIH25" s="178" t="s">
        <v>60</v>
      </c>
      <c r="OII25" s="178" t="s">
        <v>60</v>
      </c>
      <c r="OIJ25" s="178" t="s">
        <v>60</v>
      </c>
      <c r="OIK25" s="178" t="s">
        <v>60</v>
      </c>
      <c r="OIL25" s="178" t="s">
        <v>60</v>
      </c>
      <c r="OIM25" s="178" t="s">
        <v>60</v>
      </c>
      <c r="OIN25" s="178" t="s">
        <v>60</v>
      </c>
      <c r="OIO25" s="178" t="s">
        <v>60</v>
      </c>
      <c r="OIP25" s="178" t="s">
        <v>60</v>
      </c>
      <c r="OIQ25" s="178" t="s">
        <v>60</v>
      </c>
      <c r="OIR25" s="178" t="s">
        <v>60</v>
      </c>
      <c r="OIS25" s="178" t="s">
        <v>60</v>
      </c>
      <c r="OIT25" s="178" t="s">
        <v>60</v>
      </c>
      <c r="OIU25" s="178" t="s">
        <v>60</v>
      </c>
      <c r="OIV25" s="178" t="s">
        <v>60</v>
      </c>
      <c r="OIW25" s="178" t="s">
        <v>60</v>
      </c>
      <c r="OIX25" s="178" t="s">
        <v>60</v>
      </c>
      <c r="OIY25" s="178" t="s">
        <v>60</v>
      </c>
      <c r="OIZ25" s="178" t="s">
        <v>60</v>
      </c>
      <c r="OJA25" s="178" t="s">
        <v>60</v>
      </c>
      <c r="OJB25" s="178" t="s">
        <v>60</v>
      </c>
      <c r="OJC25" s="178" t="s">
        <v>60</v>
      </c>
      <c r="OJD25" s="178" t="s">
        <v>60</v>
      </c>
      <c r="OJE25" s="178" t="s">
        <v>60</v>
      </c>
      <c r="OJF25" s="178" t="s">
        <v>60</v>
      </c>
      <c r="OJG25" s="178" t="s">
        <v>60</v>
      </c>
      <c r="OJH25" s="178" t="s">
        <v>60</v>
      </c>
      <c r="OJI25" s="178" t="s">
        <v>60</v>
      </c>
      <c r="OJJ25" s="178" t="s">
        <v>60</v>
      </c>
      <c r="OJK25" s="178" t="s">
        <v>60</v>
      </c>
      <c r="OJL25" s="178" t="s">
        <v>60</v>
      </c>
      <c r="OJM25" s="178" t="s">
        <v>60</v>
      </c>
      <c r="OJN25" s="178" t="s">
        <v>60</v>
      </c>
      <c r="OJO25" s="178" t="s">
        <v>60</v>
      </c>
      <c r="OJP25" s="178" t="s">
        <v>60</v>
      </c>
      <c r="OJQ25" s="178" t="s">
        <v>60</v>
      </c>
      <c r="OJR25" s="178" t="s">
        <v>60</v>
      </c>
      <c r="OJS25" s="178" t="s">
        <v>60</v>
      </c>
      <c r="OJT25" s="178" t="s">
        <v>60</v>
      </c>
      <c r="OJU25" s="178" t="s">
        <v>60</v>
      </c>
      <c r="OJV25" s="178" t="s">
        <v>60</v>
      </c>
      <c r="OJW25" s="178" t="s">
        <v>60</v>
      </c>
      <c r="OJX25" s="178" t="s">
        <v>60</v>
      </c>
      <c r="OJY25" s="178" t="s">
        <v>60</v>
      </c>
      <c r="OJZ25" s="178" t="s">
        <v>60</v>
      </c>
      <c r="OKA25" s="178" t="s">
        <v>60</v>
      </c>
      <c r="OKB25" s="178" t="s">
        <v>60</v>
      </c>
      <c r="OKC25" s="178" t="s">
        <v>60</v>
      </c>
      <c r="OKD25" s="178" t="s">
        <v>60</v>
      </c>
      <c r="OKE25" s="178" t="s">
        <v>60</v>
      </c>
      <c r="OKF25" s="178" t="s">
        <v>60</v>
      </c>
      <c r="OKG25" s="178" t="s">
        <v>60</v>
      </c>
      <c r="OKH25" s="178" t="s">
        <v>60</v>
      </c>
      <c r="OKI25" s="178" t="s">
        <v>60</v>
      </c>
      <c r="OKJ25" s="178" t="s">
        <v>60</v>
      </c>
      <c r="OKK25" s="178" t="s">
        <v>60</v>
      </c>
      <c r="OKL25" s="178" t="s">
        <v>60</v>
      </c>
      <c r="OKM25" s="178" t="s">
        <v>60</v>
      </c>
      <c r="OKN25" s="178" t="s">
        <v>60</v>
      </c>
      <c r="OKO25" s="178" t="s">
        <v>60</v>
      </c>
      <c r="OKP25" s="178" t="s">
        <v>60</v>
      </c>
      <c r="OKQ25" s="178" t="s">
        <v>60</v>
      </c>
      <c r="OKR25" s="178" t="s">
        <v>60</v>
      </c>
      <c r="OKS25" s="178" t="s">
        <v>60</v>
      </c>
      <c r="OKT25" s="178" t="s">
        <v>60</v>
      </c>
      <c r="OKU25" s="178" t="s">
        <v>60</v>
      </c>
      <c r="OKV25" s="178" t="s">
        <v>60</v>
      </c>
      <c r="OKW25" s="178" t="s">
        <v>60</v>
      </c>
      <c r="OKX25" s="178" t="s">
        <v>60</v>
      </c>
      <c r="OKY25" s="178" t="s">
        <v>60</v>
      </c>
      <c r="OKZ25" s="178" t="s">
        <v>60</v>
      </c>
      <c r="OLA25" s="178" t="s">
        <v>60</v>
      </c>
      <c r="OLB25" s="178" t="s">
        <v>60</v>
      </c>
      <c r="OLC25" s="178" t="s">
        <v>60</v>
      </c>
      <c r="OLD25" s="178" t="s">
        <v>60</v>
      </c>
      <c r="OLE25" s="178" t="s">
        <v>60</v>
      </c>
      <c r="OLF25" s="178" t="s">
        <v>60</v>
      </c>
      <c r="OLG25" s="178" t="s">
        <v>60</v>
      </c>
      <c r="OLH25" s="178" t="s">
        <v>60</v>
      </c>
      <c r="OLI25" s="178" t="s">
        <v>60</v>
      </c>
      <c r="OLJ25" s="178" t="s">
        <v>60</v>
      </c>
      <c r="OLK25" s="178" t="s">
        <v>60</v>
      </c>
      <c r="OLL25" s="178" t="s">
        <v>60</v>
      </c>
      <c r="OLM25" s="178" t="s">
        <v>60</v>
      </c>
      <c r="OLN25" s="178" t="s">
        <v>60</v>
      </c>
      <c r="OLO25" s="178" t="s">
        <v>60</v>
      </c>
      <c r="OLP25" s="178" t="s">
        <v>60</v>
      </c>
      <c r="OLQ25" s="178" t="s">
        <v>60</v>
      </c>
      <c r="OLR25" s="178" t="s">
        <v>60</v>
      </c>
      <c r="OLS25" s="178" t="s">
        <v>60</v>
      </c>
      <c r="OLT25" s="178" t="s">
        <v>60</v>
      </c>
      <c r="OLU25" s="178" t="s">
        <v>60</v>
      </c>
      <c r="OLV25" s="178" t="s">
        <v>60</v>
      </c>
      <c r="OLW25" s="178" t="s">
        <v>60</v>
      </c>
      <c r="OLX25" s="178" t="s">
        <v>60</v>
      </c>
      <c r="OLY25" s="178" t="s">
        <v>60</v>
      </c>
      <c r="OLZ25" s="178" t="s">
        <v>60</v>
      </c>
      <c r="OMA25" s="178" t="s">
        <v>60</v>
      </c>
      <c r="OMB25" s="178" t="s">
        <v>60</v>
      </c>
      <c r="OMC25" s="178" t="s">
        <v>60</v>
      </c>
      <c r="OMD25" s="178" t="s">
        <v>60</v>
      </c>
      <c r="OME25" s="178" t="s">
        <v>60</v>
      </c>
      <c r="OMF25" s="178" t="s">
        <v>60</v>
      </c>
      <c r="OMG25" s="178" t="s">
        <v>60</v>
      </c>
      <c r="OMH25" s="178" t="s">
        <v>60</v>
      </c>
      <c r="OMI25" s="178" t="s">
        <v>60</v>
      </c>
      <c r="OMJ25" s="178" t="s">
        <v>60</v>
      </c>
      <c r="OMK25" s="178" t="s">
        <v>60</v>
      </c>
      <c r="OML25" s="178" t="s">
        <v>60</v>
      </c>
      <c r="OMM25" s="178" t="s">
        <v>60</v>
      </c>
      <c r="OMN25" s="178" t="s">
        <v>60</v>
      </c>
      <c r="OMO25" s="178" t="s">
        <v>60</v>
      </c>
      <c r="OMP25" s="178" t="s">
        <v>60</v>
      </c>
      <c r="OMQ25" s="178" t="s">
        <v>60</v>
      </c>
      <c r="OMR25" s="178" t="s">
        <v>60</v>
      </c>
      <c r="OMS25" s="178" t="s">
        <v>60</v>
      </c>
      <c r="OMT25" s="178" t="s">
        <v>60</v>
      </c>
      <c r="OMU25" s="178" t="s">
        <v>60</v>
      </c>
      <c r="OMV25" s="178" t="s">
        <v>60</v>
      </c>
      <c r="OMW25" s="178" t="s">
        <v>60</v>
      </c>
      <c r="OMX25" s="178" t="s">
        <v>60</v>
      </c>
      <c r="OMY25" s="178" t="s">
        <v>60</v>
      </c>
      <c r="OMZ25" s="178" t="s">
        <v>60</v>
      </c>
      <c r="ONA25" s="178" t="s">
        <v>60</v>
      </c>
      <c r="ONB25" s="178" t="s">
        <v>60</v>
      </c>
      <c r="ONC25" s="178" t="s">
        <v>60</v>
      </c>
      <c r="OND25" s="178" t="s">
        <v>60</v>
      </c>
      <c r="ONE25" s="178" t="s">
        <v>60</v>
      </c>
      <c r="ONF25" s="178" t="s">
        <v>60</v>
      </c>
      <c r="ONG25" s="178" t="s">
        <v>60</v>
      </c>
      <c r="ONH25" s="178" t="s">
        <v>60</v>
      </c>
      <c r="ONI25" s="178" t="s">
        <v>60</v>
      </c>
      <c r="ONJ25" s="178" t="s">
        <v>60</v>
      </c>
      <c r="ONK25" s="178" t="s">
        <v>60</v>
      </c>
      <c r="ONL25" s="178" t="s">
        <v>60</v>
      </c>
      <c r="ONM25" s="178" t="s">
        <v>60</v>
      </c>
      <c r="ONN25" s="178" t="s">
        <v>60</v>
      </c>
      <c r="ONO25" s="178" t="s">
        <v>60</v>
      </c>
      <c r="ONP25" s="178" t="s">
        <v>60</v>
      </c>
      <c r="ONQ25" s="178" t="s">
        <v>60</v>
      </c>
      <c r="ONR25" s="178" t="s">
        <v>60</v>
      </c>
      <c r="ONS25" s="178" t="s">
        <v>60</v>
      </c>
      <c r="ONT25" s="178" t="s">
        <v>60</v>
      </c>
      <c r="ONU25" s="178" t="s">
        <v>60</v>
      </c>
      <c r="ONV25" s="178" t="s">
        <v>60</v>
      </c>
      <c r="ONW25" s="178" t="s">
        <v>60</v>
      </c>
      <c r="ONX25" s="178" t="s">
        <v>60</v>
      </c>
      <c r="ONY25" s="178" t="s">
        <v>60</v>
      </c>
      <c r="ONZ25" s="178" t="s">
        <v>60</v>
      </c>
      <c r="OOA25" s="178" t="s">
        <v>60</v>
      </c>
      <c r="OOB25" s="178" t="s">
        <v>60</v>
      </c>
      <c r="OOC25" s="178" t="s">
        <v>60</v>
      </c>
      <c r="OOD25" s="178" t="s">
        <v>60</v>
      </c>
      <c r="OOE25" s="178" t="s">
        <v>60</v>
      </c>
      <c r="OOF25" s="178" t="s">
        <v>60</v>
      </c>
      <c r="OOG25" s="178" t="s">
        <v>60</v>
      </c>
      <c r="OOH25" s="178" t="s">
        <v>60</v>
      </c>
      <c r="OOI25" s="178" t="s">
        <v>60</v>
      </c>
      <c r="OOJ25" s="178" t="s">
        <v>60</v>
      </c>
      <c r="OOK25" s="178" t="s">
        <v>60</v>
      </c>
      <c r="OOL25" s="178" t="s">
        <v>60</v>
      </c>
      <c r="OOM25" s="178" t="s">
        <v>60</v>
      </c>
      <c r="OON25" s="178" t="s">
        <v>60</v>
      </c>
      <c r="OOO25" s="178" t="s">
        <v>60</v>
      </c>
      <c r="OOP25" s="178" t="s">
        <v>60</v>
      </c>
      <c r="OOQ25" s="178" t="s">
        <v>60</v>
      </c>
      <c r="OOR25" s="178" t="s">
        <v>60</v>
      </c>
      <c r="OOS25" s="178" t="s">
        <v>60</v>
      </c>
      <c r="OOT25" s="178" t="s">
        <v>60</v>
      </c>
      <c r="OOU25" s="178" t="s">
        <v>60</v>
      </c>
      <c r="OOV25" s="178" t="s">
        <v>60</v>
      </c>
      <c r="OOW25" s="178" t="s">
        <v>60</v>
      </c>
      <c r="OOX25" s="178" t="s">
        <v>60</v>
      </c>
      <c r="OOY25" s="178" t="s">
        <v>60</v>
      </c>
      <c r="OOZ25" s="178" t="s">
        <v>60</v>
      </c>
      <c r="OPA25" s="178" t="s">
        <v>60</v>
      </c>
      <c r="OPB25" s="178" t="s">
        <v>60</v>
      </c>
      <c r="OPC25" s="178" t="s">
        <v>60</v>
      </c>
      <c r="OPD25" s="178" t="s">
        <v>60</v>
      </c>
      <c r="OPE25" s="178" t="s">
        <v>60</v>
      </c>
      <c r="OPF25" s="178" t="s">
        <v>60</v>
      </c>
      <c r="OPG25" s="178" t="s">
        <v>60</v>
      </c>
      <c r="OPH25" s="178" t="s">
        <v>60</v>
      </c>
      <c r="OPI25" s="178" t="s">
        <v>60</v>
      </c>
      <c r="OPJ25" s="178" t="s">
        <v>60</v>
      </c>
      <c r="OPK25" s="178" t="s">
        <v>60</v>
      </c>
      <c r="OPL25" s="178" t="s">
        <v>60</v>
      </c>
      <c r="OPM25" s="178" t="s">
        <v>60</v>
      </c>
      <c r="OPN25" s="178" t="s">
        <v>60</v>
      </c>
      <c r="OPO25" s="178" t="s">
        <v>60</v>
      </c>
      <c r="OPP25" s="178" t="s">
        <v>60</v>
      </c>
      <c r="OPQ25" s="178" t="s">
        <v>60</v>
      </c>
      <c r="OPR25" s="178" t="s">
        <v>60</v>
      </c>
      <c r="OPS25" s="178" t="s">
        <v>60</v>
      </c>
      <c r="OPT25" s="178" t="s">
        <v>60</v>
      </c>
      <c r="OPU25" s="178" t="s">
        <v>60</v>
      </c>
      <c r="OPV25" s="178" t="s">
        <v>60</v>
      </c>
      <c r="OPW25" s="178" t="s">
        <v>60</v>
      </c>
      <c r="OPX25" s="178" t="s">
        <v>60</v>
      </c>
      <c r="OPY25" s="178" t="s">
        <v>60</v>
      </c>
      <c r="OPZ25" s="178" t="s">
        <v>60</v>
      </c>
      <c r="OQA25" s="178" t="s">
        <v>60</v>
      </c>
      <c r="OQB25" s="178" t="s">
        <v>60</v>
      </c>
      <c r="OQC25" s="178" t="s">
        <v>60</v>
      </c>
      <c r="OQD25" s="178" t="s">
        <v>60</v>
      </c>
      <c r="OQE25" s="178" t="s">
        <v>60</v>
      </c>
      <c r="OQF25" s="178" t="s">
        <v>60</v>
      </c>
      <c r="OQG25" s="178" t="s">
        <v>60</v>
      </c>
      <c r="OQH25" s="178" t="s">
        <v>60</v>
      </c>
      <c r="OQI25" s="178" t="s">
        <v>60</v>
      </c>
      <c r="OQJ25" s="178" t="s">
        <v>60</v>
      </c>
      <c r="OQK25" s="178" t="s">
        <v>60</v>
      </c>
      <c r="OQL25" s="178" t="s">
        <v>60</v>
      </c>
      <c r="OQM25" s="178" t="s">
        <v>60</v>
      </c>
      <c r="OQN25" s="178" t="s">
        <v>60</v>
      </c>
      <c r="OQO25" s="178" t="s">
        <v>60</v>
      </c>
      <c r="OQP25" s="178" t="s">
        <v>60</v>
      </c>
      <c r="OQQ25" s="178" t="s">
        <v>60</v>
      </c>
      <c r="OQR25" s="178" t="s">
        <v>60</v>
      </c>
      <c r="OQS25" s="178" t="s">
        <v>60</v>
      </c>
      <c r="OQT25" s="178" t="s">
        <v>60</v>
      </c>
      <c r="OQU25" s="178" t="s">
        <v>60</v>
      </c>
      <c r="OQV25" s="178" t="s">
        <v>60</v>
      </c>
      <c r="OQW25" s="178" t="s">
        <v>60</v>
      </c>
      <c r="OQX25" s="178" t="s">
        <v>60</v>
      </c>
      <c r="OQY25" s="178" t="s">
        <v>60</v>
      </c>
      <c r="OQZ25" s="178" t="s">
        <v>60</v>
      </c>
      <c r="ORA25" s="178" t="s">
        <v>60</v>
      </c>
      <c r="ORB25" s="178" t="s">
        <v>60</v>
      </c>
      <c r="ORC25" s="178" t="s">
        <v>60</v>
      </c>
      <c r="ORD25" s="178" t="s">
        <v>60</v>
      </c>
      <c r="ORE25" s="178" t="s">
        <v>60</v>
      </c>
      <c r="ORF25" s="178" t="s">
        <v>60</v>
      </c>
      <c r="ORG25" s="178" t="s">
        <v>60</v>
      </c>
      <c r="ORH25" s="178" t="s">
        <v>60</v>
      </c>
      <c r="ORI25" s="178" t="s">
        <v>60</v>
      </c>
      <c r="ORJ25" s="178" t="s">
        <v>60</v>
      </c>
      <c r="ORK25" s="178" t="s">
        <v>60</v>
      </c>
      <c r="ORL25" s="178" t="s">
        <v>60</v>
      </c>
      <c r="ORM25" s="178" t="s">
        <v>60</v>
      </c>
      <c r="ORN25" s="178" t="s">
        <v>60</v>
      </c>
      <c r="ORO25" s="178" t="s">
        <v>60</v>
      </c>
      <c r="ORP25" s="178" t="s">
        <v>60</v>
      </c>
      <c r="ORQ25" s="178" t="s">
        <v>60</v>
      </c>
      <c r="ORR25" s="178" t="s">
        <v>60</v>
      </c>
      <c r="ORS25" s="178" t="s">
        <v>60</v>
      </c>
      <c r="ORT25" s="178" t="s">
        <v>60</v>
      </c>
      <c r="ORU25" s="178" t="s">
        <v>60</v>
      </c>
      <c r="ORV25" s="178" t="s">
        <v>60</v>
      </c>
      <c r="ORW25" s="178" t="s">
        <v>60</v>
      </c>
      <c r="ORX25" s="178" t="s">
        <v>60</v>
      </c>
      <c r="ORY25" s="178" t="s">
        <v>60</v>
      </c>
      <c r="ORZ25" s="178" t="s">
        <v>60</v>
      </c>
      <c r="OSA25" s="178" t="s">
        <v>60</v>
      </c>
      <c r="OSB25" s="178" t="s">
        <v>60</v>
      </c>
      <c r="OSC25" s="178" t="s">
        <v>60</v>
      </c>
      <c r="OSD25" s="178" t="s">
        <v>60</v>
      </c>
      <c r="OSE25" s="178" t="s">
        <v>60</v>
      </c>
      <c r="OSF25" s="178" t="s">
        <v>60</v>
      </c>
      <c r="OSG25" s="178" t="s">
        <v>60</v>
      </c>
      <c r="OSH25" s="178" t="s">
        <v>60</v>
      </c>
      <c r="OSI25" s="178" t="s">
        <v>60</v>
      </c>
      <c r="OSJ25" s="178" t="s">
        <v>60</v>
      </c>
      <c r="OSK25" s="178" t="s">
        <v>60</v>
      </c>
      <c r="OSL25" s="178" t="s">
        <v>60</v>
      </c>
      <c r="OSM25" s="178" t="s">
        <v>60</v>
      </c>
      <c r="OSN25" s="178" t="s">
        <v>60</v>
      </c>
      <c r="OSO25" s="178" t="s">
        <v>60</v>
      </c>
      <c r="OSP25" s="178" t="s">
        <v>60</v>
      </c>
      <c r="OSQ25" s="178" t="s">
        <v>60</v>
      </c>
      <c r="OSR25" s="178" t="s">
        <v>60</v>
      </c>
      <c r="OSS25" s="178" t="s">
        <v>60</v>
      </c>
      <c r="OST25" s="178" t="s">
        <v>60</v>
      </c>
      <c r="OSU25" s="178" t="s">
        <v>60</v>
      </c>
      <c r="OSV25" s="178" t="s">
        <v>60</v>
      </c>
      <c r="OSW25" s="178" t="s">
        <v>60</v>
      </c>
      <c r="OSX25" s="178" t="s">
        <v>60</v>
      </c>
      <c r="OSY25" s="178" t="s">
        <v>60</v>
      </c>
      <c r="OSZ25" s="178" t="s">
        <v>60</v>
      </c>
      <c r="OTA25" s="178" t="s">
        <v>60</v>
      </c>
      <c r="OTB25" s="178" t="s">
        <v>60</v>
      </c>
      <c r="OTC25" s="178" t="s">
        <v>60</v>
      </c>
      <c r="OTD25" s="178" t="s">
        <v>60</v>
      </c>
      <c r="OTE25" s="178" t="s">
        <v>60</v>
      </c>
      <c r="OTF25" s="178" t="s">
        <v>60</v>
      </c>
      <c r="OTG25" s="178" t="s">
        <v>60</v>
      </c>
      <c r="OTH25" s="178" t="s">
        <v>60</v>
      </c>
      <c r="OTI25" s="178" t="s">
        <v>60</v>
      </c>
      <c r="OTJ25" s="178" t="s">
        <v>60</v>
      </c>
      <c r="OTK25" s="178" t="s">
        <v>60</v>
      </c>
      <c r="OTL25" s="178" t="s">
        <v>60</v>
      </c>
      <c r="OTM25" s="178" t="s">
        <v>60</v>
      </c>
      <c r="OTN25" s="178" t="s">
        <v>60</v>
      </c>
      <c r="OTO25" s="178" t="s">
        <v>60</v>
      </c>
      <c r="OTP25" s="178" t="s">
        <v>60</v>
      </c>
      <c r="OTQ25" s="178" t="s">
        <v>60</v>
      </c>
      <c r="OTR25" s="178" t="s">
        <v>60</v>
      </c>
      <c r="OTS25" s="178" t="s">
        <v>60</v>
      </c>
      <c r="OTT25" s="178" t="s">
        <v>60</v>
      </c>
      <c r="OTU25" s="178" t="s">
        <v>60</v>
      </c>
      <c r="OTV25" s="178" t="s">
        <v>60</v>
      </c>
      <c r="OTW25" s="178" t="s">
        <v>60</v>
      </c>
      <c r="OTX25" s="178" t="s">
        <v>60</v>
      </c>
      <c r="OTY25" s="178" t="s">
        <v>60</v>
      </c>
      <c r="OTZ25" s="178" t="s">
        <v>60</v>
      </c>
      <c r="OUA25" s="178" t="s">
        <v>60</v>
      </c>
      <c r="OUB25" s="178" t="s">
        <v>60</v>
      </c>
      <c r="OUC25" s="178" t="s">
        <v>60</v>
      </c>
      <c r="OUD25" s="178" t="s">
        <v>60</v>
      </c>
      <c r="OUE25" s="178" t="s">
        <v>60</v>
      </c>
      <c r="OUF25" s="178" t="s">
        <v>60</v>
      </c>
      <c r="OUG25" s="178" t="s">
        <v>60</v>
      </c>
      <c r="OUH25" s="178" t="s">
        <v>60</v>
      </c>
      <c r="OUI25" s="178" t="s">
        <v>60</v>
      </c>
      <c r="OUJ25" s="178" t="s">
        <v>60</v>
      </c>
      <c r="OUK25" s="178" t="s">
        <v>60</v>
      </c>
      <c r="OUL25" s="178" t="s">
        <v>60</v>
      </c>
      <c r="OUM25" s="178" t="s">
        <v>60</v>
      </c>
      <c r="OUN25" s="178" t="s">
        <v>60</v>
      </c>
      <c r="OUO25" s="178" t="s">
        <v>60</v>
      </c>
      <c r="OUP25" s="178" t="s">
        <v>60</v>
      </c>
      <c r="OUQ25" s="178" t="s">
        <v>60</v>
      </c>
      <c r="OUR25" s="178" t="s">
        <v>60</v>
      </c>
      <c r="OUS25" s="178" t="s">
        <v>60</v>
      </c>
      <c r="OUT25" s="178" t="s">
        <v>60</v>
      </c>
      <c r="OUU25" s="178" t="s">
        <v>60</v>
      </c>
      <c r="OUV25" s="178" t="s">
        <v>60</v>
      </c>
      <c r="OUW25" s="178" t="s">
        <v>60</v>
      </c>
      <c r="OUX25" s="178" t="s">
        <v>60</v>
      </c>
      <c r="OUY25" s="178" t="s">
        <v>60</v>
      </c>
      <c r="OUZ25" s="178" t="s">
        <v>60</v>
      </c>
      <c r="OVA25" s="178" t="s">
        <v>60</v>
      </c>
      <c r="OVB25" s="178" t="s">
        <v>60</v>
      </c>
      <c r="OVC25" s="178" t="s">
        <v>60</v>
      </c>
      <c r="OVD25" s="178" t="s">
        <v>60</v>
      </c>
      <c r="OVE25" s="178" t="s">
        <v>60</v>
      </c>
      <c r="OVF25" s="178" t="s">
        <v>60</v>
      </c>
      <c r="OVG25" s="178" t="s">
        <v>60</v>
      </c>
      <c r="OVH25" s="178" t="s">
        <v>60</v>
      </c>
      <c r="OVI25" s="178" t="s">
        <v>60</v>
      </c>
      <c r="OVJ25" s="178" t="s">
        <v>60</v>
      </c>
      <c r="OVK25" s="178" t="s">
        <v>60</v>
      </c>
      <c r="OVL25" s="178" t="s">
        <v>60</v>
      </c>
      <c r="OVM25" s="178" t="s">
        <v>60</v>
      </c>
      <c r="OVN25" s="178" t="s">
        <v>60</v>
      </c>
      <c r="OVO25" s="178" t="s">
        <v>60</v>
      </c>
      <c r="OVP25" s="178" t="s">
        <v>60</v>
      </c>
      <c r="OVQ25" s="178" t="s">
        <v>60</v>
      </c>
      <c r="OVR25" s="178" t="s">
        <v>60</v>
      </c>
      <c r="OVS25" s="178" t="s">
        <v>60</v>
      </c>
      <c r="OVT25" s="178" t="s">
        <v>60</v>
      </c>
      <c r="OVU25" s="178" t="s">
        <v>60</v>
      </c>
      <c r="OVV25" s="178" t="s">
        <v>60</v>
      </c>
      <c r="OVW25" s="178" t="s">
        <v>60</v>
      </c>
      <c r="OVX25" s="178" t="s">
        <v>60</v>
      </c>
      <c r="OVY25" s="178" t="s">
        <v>60</v>
      </c>
      <c r="OVZ25" s="178" t="s">
        <v>60</v>
      </c>
      <c r="OWA25" s="178" t="s">
        <v>60</v>
      </c>
      <c r="OWB25" s="178" t="s">
        <v>60</v>
      </c>
      <c r="OWC25" s="178" t="s">
        <v>60</v>
      </c>
      <c r="OWD25" s="178" t="s">
        <v>60</v>
      </c>
      <c r="OWE25" s="178" t="s">
        <v>60</v>
      </c>
      <c r="OWF25" s="178" t="s">
        <v>60</v>
      </c>
      <c r="OWG25" s="178" t="s">
        <v>60</v>
      </c>
      <c r="OWH25" s="178" t="s">
        <v>60</v>
      </c>
      <c r="OWI25" s="178" t="s">
        <v>60</v>
      </c>
      <c r="OWJ25" s="178" t="s">
        <v>60</v>
      </c>
      <c r="OWK25" s="178" t="s">
        <v>60</v>
      </c>
      <c r="OWL25" s="178" t="s">
        <v>60</v>
      </c>
      <c r="OWM25" s="178" t="s">
        <v>60</v>
      </c>
      <c r="OWN25" s="178" t="s">
        <v>60</v>
      </c>
      <c r="OWO25" s="178" t="s">
        <v>60</v>
      </c>
      <c r="OWP25" s="178" t="s">
        <v>60</v>
      </c>
      <c r="OWQ25" s="178" t="s">
        <v>60</v>
      </c>
      <c r="OWR25" s="178" t="s">
        <v>60</v>
      </c>
      <c r="OWS25" s="178" t="s">
        <v>60</v>
      </c>
      <c r="OWT25" s="178" t="s">
        <v>60</v>
      </c>
      <c r="OWU25" s="178" t="s">
        <v>60</v>
      </c>
      <c r="OWV25" s="178" t="s">
        <v>60</v>
      </c>
      <c r="OWW25" s="178" t="s">
        <v>60</v>
      </c>
      <c r="OWX25" s="178" t="s">
        <v>60</v>
      </c>
      <c r="OWY25" s="178" t="s">
        <v>60</v>
      </c>
      <c r="OWZ25" s="178" t="s">
        <v>60</v>
      </c>
      <c r="OXA25" s="178" t="s">
        <v>60</v>
      </c>
      <c r="OXB25" s="178" t="s">
        <v>60</v>
      </c>
      <c r="OXC25" s="178" t="s">
        <v>60</v>
      </c>
      <c r="OXD25" s="178" t="s">
        <v>60</v>
      </c>
      <c r="OXE25" s="178" t="s">
        <v>60</v>
      </c>
      <c r="OXF25" s="178" t="s">
        <v>60</v>
      </c>
      <c r="OXG25" s="178" t="s">
        <v>60</v>
      </c>
      <c r="OXH25" s="178" t="s">
        <v>60</v>
      </c>
      <c r="OXI25" s="178" t="s">
        <v>60</v>
      </c>
      <c r="OXJ25" s="178" t="s">
        <v>60</v>
      </c>
      <c r="OXK25" s="178" t="s">
        <v>60</v>
      </c>
      <c r="OXL25" s="178" t="s">
        <v>60</v>
      </c>
      <c r="OXM25" s="178" t="s">
        <v>60</v>
      </c>
      <c r="OXN25" s="178" t="s">
        <v>60</v>
      </c>
      <c r="OXO25" s="178" t="s">
        <v>60</v>
      </c>
      <c r="OXP25" s="178" t="s">
        <v>60</v>
      </c>
      <c r="OXQ25" s="178" t="s">
        <v>60</v>
      </c>
      <c r="OXR25" s="178" t="s">
        <v>60</v>
      </c>
      <c r="OXS25" s="178" t="s">
        <v>60</v>
      </c>
      <c r="OXT25" s="178" t="s">
        <v>60</v>
      </c>
      <c r="OXU25" s="178" t="s">
        <v>60</v>
      </c>
      <c r="OXV25" s="178" t="s">
        <v>60</v>
      </c>
      <c r="OXW25" s="178" t="s">
        <v>60</v>
      </c>
      <c r="OXX25" s="178" t="s">
        <v>60</v>
      </c>
      <c r="OXY25" s="178" t="s">
        <v>60</v>
      </c>
      <c r="OXZ25" s="178" t="s">
        <v>60</v>
      </c>
      <c r="OYA25" s="178" t="s">
        <v>60</v>
      </c>
      <c r="OYB25" s="178" t="s">
        <v>60</v>
      </c>
      <c r="OYC25" s="178" t="s">
        <v>60</v>
      </c>
      <c r="OYD25" s="178" t="s">
        <v>60</v>
      </c>
      <c r="OYE25" s="178" t="s">
        <v>60</v>
      </c>
      <c r="OYF25" s="178" t="s">
        <v>60</v>
      </c>
      <c r="OYG25" s="178" t="s">
        <v>60</v>
      </c>
      <c r="OYH25" s="178" t="s">
        <v>60</v>
      </c>
      <c r="OYI25" s="178" t="s">
        <v>60</v>
      </c>
      <c r="OYJ25" s="178" t="s">
        <v>60</v>
      </c>
      <c r="OYK25" s="178" t="s">
        <v>60</v>
      </c>
      <c r="OYL25" s="178" t="s">
        <v>60</v>
      </c>
      <c r="OYM25" s="178" t="s">
        <v>60</v>
      </c>
      <c r="OYN25" s="178" t="s">
        <v>60</v>
      </c>
      <c r="OYO25" s="178" t="s">
        <v>60</v>
      </c>
      <c r="OYP25" s="178" t="s">
        <v>60</v>
      </c>
      <c r="OYQ25" s="178" t="s">
        <v>60</v>
      </c>
      <c r="OYR25" s="178" t="s">
        <v>60</v>
      </c>
      <c r="OYS25" s="178" t="s">
        <v>60</v>
      </c>
      <c r="OYT25" s="178" t="s">
        <v>60</v>
      </c>
      <c r="OYU25" s="178" t="s">
        <v>60</v>
      </c>
      <c r="OYV25" s="178" t="s">
        <v>60</v>
      </c>
      <c r="OYW25" s="178" t="s">
        <v>60</v>
      </c>
      <c r="OYX25" s="178" t="s">
        <v>60</v>
      </c>
      <c r="OYY25" s="178" t="s">
        <v>60</v>
      </c>
      <c r="OYZ25" s="178" t="s">
        <v>60</v>
      </c>
      <c r="OZA25" s="178" t="s">
        <v>60</v>
      </c>
      <c r="OZB25" s="178" t="s">
        <v>60</v>
      </c>
      <c r="OZC25" s="178" t="s">
        <v>60</v>
      </c>
      <c r="OZD25" s="178" t="s">
        <v>60</v>
      </c>
      <c r="OZE25" s="178" t="s">
        <v>60</v>
      </c>
      <c r="OZF25" s="178" t="s">
        <v>60</v>
      </c>
      <c r="OZG25" s="178" t="s">
        <v>60</v>
      </c>
      <c r="OZH25" s="178" t="s">
        <v>60</v>
      </c>
      <c r="OZI25" s="178" t="s">
        <v>60</v>
      </c>
      <c r="OZJ25" s="178" t="s">
        <v>60</v>
      </c>
      <c r="OZK25" s="178" t="s">
        <v>60</v>
      </c>
      <c r="OZL25" s="178" t="s">
        <v>60</v>
      </c>
      <c r="OZM25" s="178" t="s">
        <v>60</v>
      </c>
      <c r="OZN25" s="178" t="s">
        <v>60</v>
      </c>
      <c r="OZO25" s="178" t="s">
        <v>60</v>
      </c>
      <c r="OZP25" s="178" t="s">
        <v>60</v>
      </c>
      <c r="OZQ25" s="178" t="s">
        <v>60</v>
      </c>
      <c r="OZR25" s="178" t="s">
        <v>60</v>
      </c>
      <c r="OZS25" s="178" t="s">
        <v>60</v>
      </c>
      <c r="OZT25" s="178" t="s">
        <v>60</v>
      </c>
      <c r="OZU25" s="178" t="s">
        <v>60</v>
      </c>
      <c r="OZV25" s="178" t="s">
        <v>60</v>
      </c>
      <c r="OZW25" s="178" t="s">
        <v>60</v>
      </c>
      <c r="OZX25" s="178" t="s">
        <v>60</v>
      </c>
      <c r="OZY25" s="178" t="s">
        <v>60</v>
      </c>
      <c r="OZZ25" s="178" t="s">
        <v>60</v>
      </c>
      <c r="PAA25" s="178" t="s">
        <v>60</v>
      </c>
      <c r="PAB25" s="178" t="s">
        <v>60</v>
      </c>
      <c r="PAC25" s="178" t="s">
        <v>60</v>
      </c>
      <c r="PAD25" s="178" t="s">
        <v>60</v>
      </c>
      <c r="PAE25" s="178" t="s">
        <v>60</v>
      </c>
      <c r="PAF25" s="178" t="s">
        <v>60</v>
      </c>
      <c r="PAG25" s="178" t="s">
        <v>60</v>
      </c>
      <c r="PAH25" s="178" t="s">
        <v>60</v>
      </c>
      <c r="PAI25" s="178" t="s">
        <v>60</v>
      </c>
      <c r="PAJ25" s="178" t="s">
        <v>60</v>
      </c>
      <c r="PAK25" s="178" t="s">
        <v>60</v>
      </c>
      <c r="PAL25" s="178" t="s">
        <v>60</v>
      </c>
      <c r="PAM25" s="178" t="s">
        <v>60</v>
      </c>
      <c r="PAN25" s="178" t="s">
        <v>60</v>
      </c>
      <c r="PAO25" s="178" t="s">
        <v>60</v>
      </c>
      <c r="PAP25" s="178" t="s">
        <v>60</v>
      </c>
      <c r="PAQ25" s="178" t="s">
        <v>60</v>
      </c>
      <c r="PAR25" s="178" t="s">
        <v>60</v>
      </c>
      <c r="PAS25" s="178" t="s">
        <v>60</v>
      </c>
      <c r="PAT25" s="178" t="s">
        <v>60</v>
      </c>
      <c r="PAU25" s="178" t="s">
        <v>60</v>
      </c>
      <c r="PAV25" s="178" t="s">
        <v>60</v>
      </c>
      <c r="PAW25" s="178" t="s">
        <v>60</v>
      </c>
      <c r="PAX25" s="178" t="s">
        <v>60</v>
      </c>
      <c r="PAY25" s="178" t="s">
        <v>60</v>
      </c>
      <c r="PAZ25" s="178" t="s">
        <v>60</v>
      </c>
      <c r="PBA25" s="178" t="s">
        <v>60</v>
      </c>
      <c r="PBB25" s="178" t="s">
        <v>60</v>
      </c>
      <c r="PBC25" s="178" t="s">
        <v>60</v>
      </c>
      <c r="PBD25" s="178" t="s">
        <v>60</v>
      </c>
      <c r="PBE25" s="178" t="s">
        <v>60</v>
      </c>
      <c r="PBF25" s="178" t="s">
        <v>60</v>
      </c>
      <c r="PBG25" s="178" t="s">
        <v>60</v>
      </c>
      <c r="PBH25" s="178" t="s">
        <v>60</v>
      </c>
      <c r="PBI25" s="178" t="s">
        <v>60</v>
      </c>
      <c r="PBJ25" s="178" t="s">
        <v>60</v>
      </c>
      <c r="PBK25" s="178" t="s">
        <v>60</v>
      </c>
      <c r="PBL25" s="178" t="s">
        <v>60</v>
      </c>
      <c r="PBM25" s="178" t="s">
        <v>60</v>
      </c>
      <c r="PBN25" s="178" t="s">
        <v>60</v>
      </c>
      <c r="PBO25" s="178" t="s">
        <v>60</v>
      </c>
      <c r="PBP25" s="178" t="s">
        <v>60</v>
      </c>
      <c r="PBQ25" s="178" t="s">
        <v>60</v>
      </c>
      <c r="PBR25" s="178" t="s">
        <v>60</v>
      </c>
      <c r="PBS25" s="178" t="s">
        <v>60</v>
      </c>
      <c r="PBT25" s="178" t="s">
        <v>60</v>
      </c>
      <c r="PBU25" s="178" t="s">
        <v>60</v>
      </c>
      <c r="PBV25" s="178" t="s">
        <v>60</v>
      </c>
      <c r="PBW25" s="178" t="s">
        <v>60</v>
      </c>
      <c r="PBX25" s="178" t="s">
        <v>60</v>
      </c>
      <c r="PBY25" s="178" t="s">
        <v>60</v>
      </c>
      <c r="PBZ25" s="178" t="s">
        <v>60</v>
      </c>
      <c r="PCA25" s="178" t="s">
        <v>60</v>
      </c>
      <c r="PCB25" s="178" t="s">
        <v>60</v>
      </c>
      <c r="PCC25" s="178" t="s">
        <v>60</v>
      </c>
      <c r="PCD25" s="178" t="s">
        <v>60</v>
      </c>
      <c r="PCE25" s="178" t="s">
        <v>60</v>
      </c>
      <c r="PCF25" s="178" t="s">
        <v>60</v>
      </c>
      <c r="PCG25" s="178" t="s">
        <v>60</v>
      </c>
      <c r="PCH25" s="178" t="s">
        <v>60</v>
      </c>
      <c r="PCI25" s="178" t="s">
        <v>60</v>
      </c>
      <c r="PCJ25" s="178" t="s">
        <v>60</v>
      </c>
      <c r="PCK25" s="178" t="s">
        <v>60</v>
      </c>
      <c r="PCL25" s="178" t="s">
        <v>60</v>
      </c>
      <c r="PCM25" s="178" t="s">
        <v>60</v>
      </c>
      <c r="PCN25" s="178" t="s">
        <v>60</v>
      </c>
      <c r="PCO25" s="178" t="s">
        <v>60</v>
      </c>
      <c r="PCP25" s="178" t="s">
        <v>60</v>
      </c>
      <c r="PCQ25" s="178" t="s">
        <v>60</v>
      </c>
      <c r="PCR25" s="178" t="s">
        <v>60</v>
      </c>
      <c r="PCS25" s="178" t="s">
        <v>60</v>
      </c>
      <c r="PCT25" s="178" t="s">
        <v>60</v>
      </c>
      <c r="PCU25" s="178" t="s">
        <v>60</v>
      </c>
      <c r="PCV25" s="178" t="s">
        <v>60</v>
      </c>
      <c r="PCW25" s="178" t="s">
        <v>60</v>
      </c>
      <c r="PCX25" s="178" t="s">
        <v>60</v>
      </c>
      <c r="PCY25" s="178" t="s">
        <v>60</v>
      </c>
      <c r="PCZ25" s="178" t="s">
        <v>60</v>
      </c>
      <c r="PDA25" s="178" t="s">
        <v>60</v>
      </c>
      <c r="PDB25" s="178" t="s">
        <v>60</v>
      </c>
      <c r="PDC25" s="178" t="s">
        <v>60</v>
      </c>
      <c r="PDD25" s="178" t="s">
        <v>60</v>
      </c>
      <c r="PDE25" s="178" t="s">
        <v>60</v>
      </c>
      <c r="PDF25" s="178" t="s">
        <v>60</v>
      </c>
      <c r="PDG25" s="178" t="s">
        <v>60</v>
      </c>
      <c r="PDH25" s="178" t="s">
        <v>60</v>
      </c>
      <c r="PDI25" s="178" t="s">
        <v>60</v>
      </c>
      <c r="PDJ25" s="178" t="s">
        <v>60</v>
      </c>
      <c r="PDK25" s="178" t="s">
        <v>60</v>
      </c>
      <c r="PDL25" s="178" t="s">
        <v>60</v>
      </c>
      <c r="PDM25" s="178" t="s">
        <v>60</v>
      </c>
      <c r="PDN25" s="178" t="s">
        <v>60</v>
      </c>
      <c r="PDO25" s="178" t="s">
        <v>60</v>
      </c>
      <c r="PDP25" s="178" t="s">
        <v>60</v>
      </c>
      <c r="PDQ25" s="178" t="s">
        <v>60</v>
      </c>
      <c r="PDR25" s="178" t="s">
        <v>60</v>
      </c>
      <c r="PDS25" s="178" t="s">
        <v>60</v>
      </c>
      <c r="PDT25" s="178" t="s">
        <v>60</v>
      </c>
      <c r="PDU25" s="178" t="s">
        <v>60</v>
      </c>
      <c r="PDV25" s="178" t="s">
        <v>60</v>
      </c>
      <c r="PDW25" s="178" t="s">
        <v>60</v>
      </c>
      <c r="PDX25" s="178" t="s">
        <v>60</v>
      </c>
      <c r="PDY25" s="178" t="s">
        <v>60</v>
      </c>
      <c r="PDZ25" s="178" t="s">
        <v>60</v>
      </c>
      <c r="PEA25" s="178" t="s">
        <v>60</v>
      </c>
      <c r="PEB25" s="178" t="s">
        <v>60</v>
      </c>
      <c r="PEC25" s="178" t="s">
        <v>60</v>
      </c>
      <c r="PED25" s="178" t="s">
        <v>60</v>
      </c>
      <c r="PEE25" s="178" t="s">
        <v>60</v>
      </c>
      <c r="PEF25" s="178" t="s">
        <v>60</v>
      </c>
      <c r="PEG25" s="178" t="s">
        <v>60</v>
      </c>
      <c r="PEH25" s="178" t="s">
        <v>60</v>
      </c>
      <c r="PEI25" s="178" t="s">
        <v>60</v>
      </c>
      <c r="PEJ25" s="178" t="s">
        <v>60</v>
      </c>
      <c r="PEK25" s="178" t="s">
        <v>60</v>
      </c>
      <c r="PEL25" s="178" t="s">
        <v>60</v>
      </c>
      <c r="PEM25" s="178" t="s">
        <v>60</v>
      </c>
      <c r="PEN25" s="178" t="s">
        <v>60</v>
      </c>
      <c r="PEO25" s="178" t="s">
        <v>60</v>
      </c>
      <c r="PEP25" s="178" t="s">
        <v>60</v>
      </c>
      <c r="PEQ25" s="178" t="s">
        <v>60</v>
      </c>
      <c r="PER25" s="178" t="s">
        <v>60</v>
      </c>
      <c r="PES25" s="178" t="s">
        <v>60</v>
      </c>
      <c r="PET25" s="178" t="s">
        <v>60</v>
      </c>
      <c r="PEU25" s="178" t="s">
        <v>60</v>
      </c>
      <c r="PEV25" s="178" t="s">
        <v>60</v>
      </c>
      <c r="PEW25" s="178" t="s">
        <v>60</v>
      </c>
      <c r="PEX25" s="178" t="s">
        <v>60</v>
      </c>
      <c r="PEY25" s="178" t="s">
        <v>60</v>
      </c>
      <c r="PEZ25" s="178" t="s">
        <v>60</v>
      </c>
      <c r="PFA25" s="178" t="s">
        <v>60</v>
      </c>
      <c r="PFB25" s="178" t="s">
        <v>60</v>
      </c>
      <c r="PFC25" s="178" t="s">
        <v>60</v>
      </c>
      <c r="PFD25" s="178" t="s">
        <v>60</v>
      </c>
      <c r="PFE25" s="178" t="s">
        <v>60</v>
      </c>
      <c r="PFF25" s="178" t="s">
        <v>60</v>
      </c>
      <c r="PFG25" s="178" t="s">
        <v>60</v>
      </c>
      <c r="PFH25" s="178" t="s">
        <v>60</v>
      </c>
      <c r="PFI25" s="178" t="s">
        <v>60</v>
      </c>
      <c r="PFJ25" s="178" t="s">
        <v>60</v>
      </c>
      <c r="PFK25" s="178" t="s">
        <v>60</v>
      </c>
      <c r="PFL25" s="178" t="s">
        <v>60</v>
      </c>
      <c r="PFM25" s="178" t="s">
        <v>60</v>
      </c>
      <c r="PFN25" s="178" t="s">
        <v>60</v>
      </c>
      <c r="PFO25" s="178" t="s">
        <v>60</v>
      </c>
      <c r="PFP25" s="178" t="s">
        <v>60</v>
      </c>
      <c r="PFQ25" s="178" t="s">
        <v>60</v>
      </c>
      <c r="PFR25" s="178" t="s">
        <v>60</v>
      </c>
      <c r="PFS25" s="178" t="s">
        <v>60</v>
      </c>
      <c r="PFT25" s="178" t="s">
        <v>60</v>
      </c>
      <c r="PFU25" s="178" t="s">
        <v>60</v>
      </c>
      <c r="PFV25" s="178" t="s">
        <v>60</v>
      </c>
      <c r="PFW25" s="178" t="s">
        <v>60</v>
      </c>
      <c r="PFX25" s="178" t="s">
        <v>60</v>
      </c>
      <c r="PFY25" s="178" t="s">
        <v>60</v>
      </c>
      <c r="PFZ25" s="178" t="s">
        <v>60</v>
      </c>
      <c r="PGA25" s="178" t="s">
        <v>60</v>
      </c>
      <c r="PGB25" s="178" t="s">
        <v>60</v>
      </c>
      <c r="PGC25" s="178" t="s">
        <v>60</v>
      </c>
      <c r="PGD25" s="178" t="s">
        <v>60</v>
      </c>
      <c r="PGE25" s="178" t="s">
        <v>60</v>
      </c>
      <c r="PGF25" s="178" t="s">
        <v>60</v>
      </c>
      <c r="PGG25" s="178" t="s">
        <v>60</v>
      </c>
      <c r="PGH25" s="178" t="s">
        <v>60</v>
      </c>
      <c r="PGI25" s="178" t="s">
        <v>60</v>
      </c>
      <c r="PGJ25" s="178" t="s">
        <v>60</v>
      </c>
      <c r="PGK25" s="178" t="s">
        <v>60</v>
      </c>
      <c r="PGL25" s="178" t="s">
        <v>60</v>
      </c>
      <c r="PGM25" s="178" t="s">
        <v>60</v>
      </c>
      <c r="PGN25" s="178" t="s">
        <v>60</v>
      </c>
      <c r="PGO25" s="178" t="s">
        <v>60</v>
      </c>
      <c r="PGP25" s="178" t="s">
        <v>60</v>
      </c>
      <c r="PGQ25" s="178" t="s">
        <v>60</v>
      </c>
      <c r="PGR25" s="178" t="s">
        <v>60</v>
      </c>
      <c r="PGS25" s="178" t="s">
        <v>60</v>
      </c>
      <c r="PGT25" s="178" t="s">
        <v>60</v>
      </c>
      <c r="PGU25" s="178" t="s">
        <v>60</v>
      </c>
      <c r="PGV25" s="178" t="s">
        <v>60</v>
      </c>
      <c r="PGW25" s="178" t="s">
        <v>60</v>
      </c>
      <c r="PGX25" s="178" t="s">
        <v>60</v>
      </c>
      <c r="PGY25" s="178" t="s">
        <v>60</v>
      </c>
      <c r="PGZ25" s="178" t="s">
        <v>60</v>
      </c>
      <c r="PHA25" s="178" t="s">
        <v>60</v>
      </c>
      <c r="PHB25" s="178" t="s">
        <v>60</v>
      </c>
      <c r="PHC25" s="178" t="s">
        <v>60</v>
      </c>
      <c r="PHD25" s="178" t="s">
        <v>60</v>
      </c>
      <c r="PHE25" s="178" t="s">
        <v>60</v>
      </c>
      <c r="PHF25" s="178" t="s">
        <v>60</v>
      </c>
      <c r="PHG25" s="178" t="s">
        <v>60</v>
      </c>
      <c r="PHH25" s="178" t="s">
        <v>60</v>
      </c>
      <c r="PHI25" s="178" t="s">
        <v>60</v>
      </c>
      <c r="PHJ25" s="178" t="s">
        <v>60</v>
      </c>
      <c r="PHK25" s="178" t="s">
        <v>60</v>
      </c>
      <c r="PHL25" s="178" t="s">
        <v>60</v>
      </c>
      <c r="PHM25" s="178" t="s">
        <v>60</v>
      </c>
      <c r="PHN25" s="178" t="s">
        <v>60</v>
      </c>
      <c r="PHO25" s="178" t="s">
        <v>60</v>
      </c>
      <c r="PHP25" s="178" t="s">
        <v>60</v>
      </c>
      <c r="PHQ25" s="178" t="s">
        <v>60</v>
      </c>
      <c r="PHR25" s="178" t="s">
        <v>60</v>
      </c>
      <c r="PHS25" s="178" t="s">
        <v>60</v>
      </c>
      <c r="PHT25" s="178" t="s">
        <v>60</v>
      </c>
      <c r="PHU25" s="178" t="s">
        <v>60</v>
      </c>
      <c r="PHV25" s="178" t="s">
        <v>60</v>
      </c>
      <c r="PHW25" s="178" t="s">
        <v>60</v>
      </c>
      <c r="PHX25" s="178" t="s">
        <v>60</v>
      </c>
      <c r="PHY25" s="178" t="s">
        <v>60</v>
      </c>
      <c r="PHZ25" s="178" t="s">
        <v>60</v>
      </c>
      <c r="PIA25" s="178" t="s">
        <v>60</v>
      </c>
      <c r="PIB25" s="178" t="s">
        <v>60</v>
      </c>
      <c r="PIC25" s="178" t="s">
        <v>60</v>
      </c>
      <c r="PID25" s="178" t="s">
        <v>60</v>
      </c>
      <c r="PIE25" s="178" t="s">
        <v>60</v>
      </c>
      <c r="PIF25" s="178" t="s">
        <v>60</v>
      </c>
      <c r="PIG25" s="178" t="s">
        <v>60</v>
      </c>
      <c r="PIH25" s="178" t="s">
        <v>60</v>
      </c>
      <c r="PII25" s="178" t="s">
        <v>60</v>
      </c>
      <c r="PIJ25" s="178" t="s">
        <v>60</v>
      </c>
      <c r="PIK25" s="178" t="s">
        <v>60</v>
      </c>
      <c r="PIL25" s="178" t="s">
        <v>60</v>
      </c>
      <c r="PIM25" s="178" t="s">
        <v>60</v>
      </c>
      <c r="PIN25" s="178" t="s">
        <v>60</v>
      </c>
      <c r="PIO25" s="178" t="s">
        <v>60</v>
      </c>
      <c r="PIP25" s="178" t="s">
        <v>60</v>
      </c>
      <c r="PIQ25" s="178" t="s">
        <v>60</v>
      </c>
      <c r="PIR25" s="178" t="s">
        <v>60</v>
      </c>
      <c r="PIS25" s="178" t="s">
        <v>60</v>
      </c>
      <c r="PIT25" s="178" t="s">
        <v>60</v>
      </c>
      <c r="PIU25" s="178" t="s">
        <v>60</v>
      </c>
      <c r="PIV25" s="178" t="s">
        <v>60</v>
      </c>
      <c r="PIW25" s="178" t="s">
        <v>60</v>
      </c>
      <c r="PIX25" s="178" t="s">
        <v>60</v>
      </c>
      <c r="PIY25" s="178" t="s">
        <v>60</v>
      </c>
      <c r="PIZ25" s="178" t="s">
        <v>60</v>
      </c>
      <c r="PJA25" s="178" t="s">
        <v>60</v>
      </c>
      <c r="PJB25" s="178" t="s">
        <v>60</v>
      </c>
      <c r="PJC25" s="178" t="s">
        <v>60</v>
      </c>
      <c r="PJD25" s="178" t="s">
        <v>60</v>
      </c>
      <c r="PJE25" s="178" t="s">
        <v>60</v>
      </c>
      <c r="PJF25" s="178" t="s">
        <v>60</v>
      </c>
      <c r="PJG25" s="178" t="s">
        <v>60</v>
      </c>
      <c r="PJH25" s="178" t="s">
        <v>60</v>
      </c>
      <c r="PJI25" s="178" t="s">
        <v>60</v>
      </c>
      <c r="PJJ25" s="178" t="s">
        <v>60</v>
      </c>
      <c r="PJK25" s="178" t="s">
        <v>60</v>
      </c>
      <c r="PJL25" s="178" t="s">
        <v>60</v>
      </c>
      <c r="PJM25" s="178" t="s">
        <v>60</v>
      </c>
      <c r="PJN25" s="178" t="s">
        <v>60</v>
      </c>
      <c r="PJO25" s="178" t="s">
        <v>60</v>
      </c>
      <c r="PJP25" s="178" t="s">
        <v>60</v>
      </c>
      <c r="PJQ25" s="178" t="s">
        <v>60</v>
      </c>
      <c r="PJR25" s="178" t="s">
        <v>60</v>
      </c>
      <c r="PJS25" s="178" t="s">
        <v>60</v>
      </c>
      <c r="PJT25" s="178" t="s">
        <v>60</v>
      </c>
      <c r="PJU25" s="178" t="s">
        <v>60</v>
      </c>
      <c r="PJV25" s="178" t="s">
        <v>60</v>
      </c>
      <c r="PJW25" s="178" t="s">
        <v>60</v>
      </c>
      <c r="PJX25" s="178" t="s">
        <v>60</v>
      </c>
      <c r="PJY25" s="178" t="s">
        <v>60</v>
      </c>
      <c r="PJZ25" s="178" t="s">
        <v>60</v>
      </c>
      <c r="PKA25" s="178" t="s">
        <v>60</v>
      </c>
      <c r="PKB25" s="178" t="s">
        <v>60</v>
      </c>
      <c r="PKC25" s="178" t="s">
        <v>60</v>
      </c>
      <c r="PKD25" s="178" t="s">
        <v>60</v>
      </c>
      <c r="PKE25" s="178" t="s">
        <v>60</v>
      </c>
      <c r="PKF25" s="178" t="s">
        <v>60</v>
      </c>
      <c r="PKG25" s="178" t="s">
        <v>60</v>
      </c>
      <c r="PKH25" s="178" t="s">
        <v>60</v>
      </c>
      <c r="PKI25" s="178" t="s">
        <v>60</v>
      </c>
      <c r="PKJ25" s="178" t="s">
        <v>60</v>
      </c>
      <c r="PKK25" s="178" t="s">
        <v>60</v>
      </c>
      <c r="PKL25" s="178" t="s">
        <v>60</v>
      </c>
      <c r="PKM25" s="178" t="s">
        <v>60</v>
      </c>
      <c r="PKN25" s="178" t="s">
        <v>60</v>
      </c>
      <c r="PKO25" s="178" t="s">
        <v>60</v>
      </c>
      <c r="PKP25" s="178" t="s">
        <v>60</v>
      </c>
      <c r="PKQ25" s="178" t="s">
        <v>60</v>
      </c>
      <c r="PKR25" s="178" t="s">
        <v>60</v>
      </c>
      <c r="PKS25" s="178" t="s">
        <v>60</v>
      </c>
      <c r="PKT25" s="178" t="s">
        <v>60</v>
      </c>
      <c r="PKU25" s="178" t="s">
        <v>60</v>
      </c>
      <c r="PKV25" s="178" t="s">
        <v>60</v>
      </c>
      <c r="PKW25" s="178" t="s">
        <v>60</v>
      </c>
      <c r="PKX25" s="178" t="s">
        <v>60</v>
      </c>
      <c r="PKY25" s="178" t="s">
        <v>60</v>
      </c>
      <c r="PKZ25" s="178" t="s">
        <v>60</v>
      </c>
      <c r="PLA25" s="178" t="s">
        <v>60</v>
      </c>
      <c r="PLB25" s="178" t="s">
        <v>60</v>
      </c>
      <c r="PLC25" s="178" t="s">
        <v>60</v>
      </c>
      <c r="PLD25" s="178" t="s">
        <v>60</v>
      </c>
      <c r="PLE25" s="178" t="s">
        <v>60</v>
      </c>
      <c r="PLF25" s="178" t="s">
        <v>60</v>
      </c>
      <c r="PLG25" s="178" t="s">
        <v>60</v>
      </c>
      <c r="PLH25" s="178" t="s">
        <v>60</v>
      </c>
      <c r="PLI25" s="178" t="s">
        <v>60</v>
      </c>
      <c r="PLJ25" s="178" t="s">
        <v>60</v>
      </c>
      <c r="PLK25" s="178" t="s">
        <v>60</v>
      </c>
      <c r="PLL25" s="178" t="s">
        <v>60</v>
      </c>
      <c r="PLM25" s="178" t="s">
        <v>60</v>
      </c>
      <c r="PLN25" s="178" t="s">
        <v>60</v>
      </c>
      <c r="PLO25" s="178" t="s">
        <v>60</v>
      </c>
      <c r="PLP25" s="178" t="s">
        <v>60</v>
      </c>
      <c r="PLQ25" s="178" t="s">
        <v>60</v>
      </c>
      <c r="PLR25" s="178" t="s">
        <v>60</v>
      </c>
      <c r="PLS25" s="178" t="s">
        <v>60</v>
      </c>
      <c r="PLT25" s="178" t="s">
        <v>60</v>
      </c>
      <c r="PLU25" s="178" t="s">
        <v>60</v>
      </c>
      <c r="PLV25" s="178" t="s">
        <v>60</v>
      </c>
      <c r="PLW25" s="178" t="s">
        <v>60</v>
      </c>
      <c r="PLX25" s="178" t="s">
        <v>60</v>
      </c>
      <c r="PLY25" s="178" t="s">
        <v>60</v>
      </c>
      <c r="PLZ25" s="178" t="s">
        <v>60</v>
      </c>
      <c r="PMA25" s="178" t="s">
        <v>60</v>
      </c>
      <c r="PMB25" s="178" t="s">
        <v>60</v>
      </c>
      <c r="PMC25" s="178" t="s">
        <v>60</v>
      </c>
      <c r="PMD25" s="178" t="s">
        <v>60</v>
      </c>
      <c r="PME25" s="178" t="s">
        <v>60</v>
      </c>
      <c r="PMF25" s="178" t="s">
        <v>60</v>
      </c>
      <c r="PMG25" s="178" t="s">
        <v>60</v>
      </c>
      <c r="PMH25" s="178" t="s">
        <v>60</v>
      </c>
      <c r="PMI25" s="178" t="s">
        <v>60</v>
      </c>
      <c r="PMJ25" s="178" t="s">
        <v>60</v>
      </c>
      <c r="PMK25" s="178" t="s">
        <v>60</v>
      </c>
      <c r="PML25" s="178" t="s">
        <v>60</v>
      </c>
      <c r="PMM25" s="178" t="s">
        <v>60</v>
      </c>
      <c r="PMN25" s="178" t="s">
        <v>60</v>
      </c>
      <c r="PMO25" s="178" t="s">
        <v>60</v>
      </c>
      <c r="PMP25" s="178" t="s">
        <v>60</v>
      </c>
      <c r="PMQ25" s="178" t="s">
        <v>60</v>
      </c>
      <c r="PMR25" s="178" t="s">
        <v>60</v>
      </c>
      <c r="PMS25" s="178" t="s">
        <v>60</v>
      </c>
      <c r="PMT25" s="178" t="s">
        <v>60</v>
      </c>
      <c r="PMU25" s="178" t="s">
        <v>60</v>
      </c>
      <c r="PMV25" s="178" t="s">
        <v>60</v>
      </c>
      <c r="PMW25" s="178" t="s">
        <v>60</v>
      </c>
      <c r="PMX25" s="178" t="s">
        <v>60</v>
      </c>
      <c r="PMY25" s="178" t="s">
        <v>60</v>
      </c>
      <c r="PMZ25" s="178" t="s">
        <v>60</v>
      </c>
      <c r="PNA25" s="178" t="s">
        <v>60</v>
      </c>
      <c r="PNB25" s="178" t="s">
        <v>60</v>
      </c>
      <c r="PNC25" s="178" t="s">
        <v>60</v>
      </c>
      <c r="PND25" s="178" t="s">
        <v>60</v>
      </c>
      <c r="PNE25" s="178" t="s">
        <v>60</v>
      </c>
      <c r="PNF25" s="178" t="s">
        <v>60</v>
      </c>
      <c r="PNG25" s="178" t="s">
        <v>60</v>
      </c>
      <c r="PNH25" s="178" t="s">
        <v>60</v>
      </c>
      <c r="PNI25" s="178" t="s">
        <v>60</v>
      </c>
      <c r="PNJ25" s="178" t="s">
        <v>60</v>
      </c>
      <c r="PNK25" s="178" t="s">
        <v>60</v>
      </c>
      <c r="PNL25" s="178" t="s">
        <v>60</v>
      </c>
      <c r="PNM25" s="178" t="s">
        <v>60</v>
      </c>
      <c r="PNN25" s="178" t="s">
        <v>60</v>
      </c>
      <c r="PNO25" s="178" t="s">
        <v>60</v>
      </c>
      <c r="PNP25" s="178" t="s">
        <v>60</v>
      </c>
      <c r="PNQ25" s="178" t="s">
        <v>60</v>
      </c>
      <c r="PNR25" s="178" t="s">
        <v>60</v>
      </c>
      <c r="PNS25" s="178" t="s">
        <v>60</v>
      </c>
      <c r="PNT25" s="178" t="s">
        <v>60</v>
      </c>
      <c r="PNU25" s="178" t="s">
        <v>60</v>
      </c>
      <c r="PNV25" s="178" t="s">
        <v>60</v>
      </c>
      <c r="PNW25" s="178" t="s">
        <v>60</v>
      </c>
      <c r="PNX25" s="178" t="s">
        <v>60</v>
      </c>
      <c r="PNY25" s="178" t="s">
        <v>60</v>
      </c>
      <c r="PNZ25" s="178" t="s">
        <v>60</v>
      </c>
      <c r="POA25" s="178" t="s">
        <v>60</v>
      </c>
      <c r="POB25" s="178" t="s">
        <v>60</v>
      </c>
      <c r="POC25" s="178" t="s">
        <v>60</v>
      </c>
      <c r="POD25" s="178" t="s">
        <v>60</v>
      </c>
      <c r="POE25" s="178" t="s">
        <v>60</v>
      </c>
      <c r="POF25" s="178" t="s">
        <v>60</v>
      </c>
      <c r="POG25" s="178" t="s">
        <v>60</v>
      </c>
      <c r="POH25" s="178" t="s">
        <v>60</v>
      </c>
      <c r="POI25" s="178" t="s">
        <v>60</v>
      </c>
      <c r="POJ25" s="178" t="s">
        <v>60</v>
      </c>
      <c r="POK25" s="178" t="s">
        <v>60</v>
      </c>
      <c r="POL25" s="178" t="s">
        <v>60</v>
      </c>
      <c r="POM25" s="178" t="s">
        <v>60</v>
      </c>
      <c r="PON25" s="178" t="s">
        <v>60</v>
      </c>
      <c r="POO25" s="178" t="s">
        <v>60</v>
      </c>
      <c r="POP25" s="178" t="s">
        <v>60</v>
      </c>
      <c r="POQ25" s="178" t="s">
        <v>60</v>
      </c>
      <c r="POR25" s="178" t="s">
        <v>60</v>
      </c>
      <c r="POS25" s="178" t="s">
        <v>60</v>
      </c>
      <c r="POT25" s="178" t="s">
        <v>60</v>
      </c>
      <c r="POU25" s="178" t="s">
        <v>60</v>
      </c>
      <c r="POV25" s="178" t="s">
        <v>60</v>
      </c>
      <c r="POW25" s="178" t="s">
        <v>60</v>
      </c>
      <c r="POX25" s="178" t="s">
        <v>60</v>
      </c>
      <c r="POY25" s="178" t="s">
        <v>60</v>
      </c>
      <c r="POZ25" s="178" t="s">
        <v>60</v>
      </c>
      <c r="PPA25" s="178" t="s">
        <v>60</v>
      </c>
      <c r="PPB25" s="178" t="s">
        <v>60</v>
      </c>
      <c r="PPC25" s="178" t="s">
        <v>60</v>
      </c>
      <c r="PPD25" s="178" t="s">
        <v>60</v>
      </c>
      <c r="PPE25" s="178" t="s">
        <v>60</v>
      </c>
      <c r="PPF25" s="178" t="s">
        <v>60</v>
      </c>
      <c r="PPG25" s="178" t="s">
        <v>60</v>
      </c>
      <c r="PPH25" s="178" t="s">
        <v>60</v>
      </c>
      <c r="PPI25" s="178" t="s">
        <v>60</v>
      </c>
      <c r="PPJ25" s="178" t="s">
        <v>60</v>
      </c>
      <c r="PPK25" s="178" t="s">
        <v>60</v>
      </c>
      <c r="PPL25" s="178" t="s">
        <v>60</v>
      </c>
      <c r="PPM25" s="178" t="s">
        <v>60</v>
      </c>
      <c r="PPN25" s="178" t="s">
        <v>60</v>
      </c>
      <c r="PPO25" s="178" t="s">
        <v>60</v>
      </c>
      <c r="PPP25" s="178" t="s">
        <v>60</v>
      </c>
      <c r="PPQ25" s="178" t="s">
        <v>60</v>
      </c>
      <c r="PPR25" s="178" t="s">
        <v>60</v>
      </c>
      <c r="PPS25" s="178" t="s">
        <v>60</v>
      </c>
      <c r="PPT25" s="178" t="s">
        <v>60</v>
      </c>
      <c r="PPU25" s="178" t="s">
        <v>60</v>
      </c>
      <c r="PPV25" s="178" t="s">
        <v>60</v>
      </c>
      <c r="PPW25" s="178" t="s">
        <v>60</v>
      </c>
      <c r="PPX25" s="178" t="s">
        <v>60</v>
      </c>
      <c r="PPY25" s="178" t="s">
        <v>60</v>
      </c>
      <c r="PPZ25" s="178" t="s">
        <v>60</v>
      </c>
      <c r="PQA25" s="178" t="s">
        <v>60</v>
      </c>
      <c r="PQB25" s="178" t="s">
        <v>60</v>
      </c>
      <c r="PQC25" s="178" t="s">
        <v>60</v>
      </c>
      <c r="PQD25" s="178" t="s">
        <v>60</v>
      </c>
      <c r="PQE25" s="178" t="s">
        <v>60</v>
      </c>
      <c r="PQF25" s="178" t="s">
        <v>60</v>
      </c>
      <c r="PQG25" s="178" t="s">
        <v>60</v>
      </c>
      <c r="PQH25" s="178" t="s">
        <v>60</v>
      </c>
      <c r="PQI25" s="178" t="s">
        <v>60</v>
      </c>
      <c r="PQJ25" s="178" t="s">
        <v>60</v>
      </c>
      <c r="PQK25" s="178" t="s">
        <v>60</v>
      </c>
      <c r="PQL25" s="178" t="s">
        <v>60</v>
      </c>
      <c r="PQM25" s="178" t="s">
        <v>60</v>
      </c>
      <c r="PQN25" s="178" t="s">
        <v>60</v>
      </c>
      <c r="PQO25" s="178" t="s">
        <v>60</v>
      </c>
      <c r="PQP25" s="178" t="s">
        <v>60</v>
      </c>
      <c r="PQQ25" s="178" t="s">
        <v>60</v>
      </c>
      <c r="PQR25" s="178" t="s">
        <v>60</v>
      </c>
      <c r="PQS25" s="178" t="s">
        <v>60</v>
      </c>
      <c r="PQT25" s="178" t="s">
        <v>60</v>
      </c>
      <c r="PQU25" s="178" t="s">
        <v>60</v>
      </c>
      <c r="PQV25" s="178" t="s">
        <v>60</v>
      </c>
      <c r="PQW25" s="178" t="s">
        <v>60</v>
      </c>
      <c r="PQX25" s="178" t="s">
        <v>60</v>
      </c>
      <c r="PQY25" s="178" t="s">
        <v>60</v>
      </c>
      <c r="PQZ25" s="178" t="s">
        <v>60</v>
      </c>
      <c r="PRA25" s="178" t="s">
        <v>60</v>
      </c>
      <c r="PRB25" s="178" t="s">
        <v>60</v>
      </c>
      <c r="PRC25" s="178" t="s">
        <v>60</v>
      </c>
      <c r="PRD25" s="178" t="s">
        <v>60</v>
      </c>
      <c r="PRE25" s="178" t="s">
        <v>60</v>
      </c>
      <c r="PRF25" s="178" t="s">
        <v>60</v>
      </c>
      <c r="PRG25" s="178" t="s">
        <v>60</v>
      </c>
      <c r="PRH25" s="178" t="s">
        <v>60</v>
      </c>
      <c r="PRI25" s="178" t="s">
        <v>60</v>
      </c>
      <c r="PRJ25" s="178" t="s">
        <v>60</v>
      </c>
      <c r="PRK25" s="178" t="s">
        <v>60</v>
      </c>
      <c r="PRL25" s="178" t="s">
        <v>60</v>
      </c>
      <c r="PRM25" s="178" t="s">
        <v>60</v>
      </c>
      <c r="PRN25" s="178" t="s">
        <v>60</v>
      </c>
      <c r="PRO25" s="178" t="s">
        <v>60</v>
      </c>
      <c r="PRP25" s="178" t="s">
        <v>60</v>
      </c>
      <c r="PRQ25" s="178" t="s">
        <v>60</v>
      </c>
      <c r="PRR25" s="178" t="s">
        <v>60</v>
      </c>
      <c r="PRS25" s="178" t="s">
        <v>60</v>
      </c>
      <c r="PRT25" s="178" t="s">
        <v>60</v>
      </c>
      <c r="PRU25" s="178" t="s">
        <v>60</v>
      </c>
      <c r="PRV25" s="178" t="s">
        <v>60</v>
      </c>
      <c r="PRW25" s="178" t="s">
        <v>60</v>
      </c>
      <c r="PRX25" s="178" t="s">
        <v>60</v>
      </c>
      <c r="PRY25" s="178" t="s">
        <v>60</v>
      </c>
      <c r="PRZ25" s="178" t="s">
        <v>60</v>
      </c>
      <c r="PSA25" s="178" t="s">
        <v>60</v>
      </c>
      <c r="PSB25" s="178" t="s">
        <v>60</v>
      </c>
      <c r="PSC25" s="178" t="s">
        <v>60</v>
      </c>
      <c r="PSD25" s="178" t="s">
        <v>60</v>
      </c>
      <c r="PSE25" s="178" t="s">
        <v>60</v>
      </c>
      <c r="PSF25" s="178" t="s">
        <v>60</v>
      </c>
      <c r="PSG25" s="178" t="s">
        <v>60</v>
      </c>
      <c r="PSH25" s="178" t="s">
        <v>60</v>
      </c>
      <c r="PSI25" s="178" t="s">
        <v>60</v>
      </c>
      <c r="PSJ25" s="178" t="s">
        <v>60</v>
      </c>
      <c r="PSK25" s="178" t="s">
        <v>60</v>
      </c>
      <c r="PSL25" s="178" t="s">
        <v>60</v>
      </c>
      <c r="PSM25" s="178" t="s">
        <v>60</v>
      </c>
      <c r="PSN25" s="178" t="s">
        <v>60</v>
      </c>
      <c r="PSO25" s="178" t="s">
        <v>60</v>
      </c>
      <c r="PSP25" s="178" t="s">
        <v>60</v>
      </c>
      <c r="PSQ25" s="178" t="s">
        <v>60</v>
      </c>
      <c r="PSR25" s="178" t="s">
        <v>60</v>
      </c>
      <c r="PSS25" s="178" t="s">
        <v>60</v>
      </c>
      <c r="PST25" s="178" t="s">
        <v>60</v>
      </c>
      <c r="PSU25" s="178" t="s">
        <v>60</v>
      </c>
      <c r="PSV25" s="178" t="s">
        <v>60</v>
      </c>
      <c r="PSW25" s="178" t="s">
        <v>60</v>
      </c>
      <c r="PSX25" s="178" t="s">
        <v>60</v>
      </c>
      <c r="PSY25" s="178" t="s">
        <v>60</v>
      </c>
      <c r="PSZ25" s="178" t="s">
        <v>60</v>
      </c>
      <c r="PTA25" s="178" t="s">
        <v>60</v>
      </c>
      <c r="PTB25" s="178" t="s">
        <v>60</v>
      </c>
      <c r="PTC25" s="178" t="s">
        <v>60</v>
      </c>
      <c r="PTD25" s="178" t="s">
        <v>60</v>
      </c>
      <c r="PTE25" s="178" t="s">
        <v>60</v>
      </c>
      <c r="PTF25" s="178" t="s">
        <v>60</v>
      </c>
      <c r="PTG25" s="178" t="s">
        <v>60</v>
      </c>
      <c r="PTH25" s="178" t="s">
        <v>60</v>
      </c>
      <c r="PTI25" s="178" t="s">
        <v>60</v>
      </c>
      <c r="PTJ25" s="178" t="s">
        <v>60</v>
      </c>
      <c r="PTK25" s="178" t="s">
        <v>60</v>
      </c>
      <c r="PTL25" s="178" t="s">
        <v>60</v>
      </c>
      <c r="PTM25" s="178" t="s">
        <v>60</v>
      </c>
      <c r="PTN25" s="178" t="s">
        <v>60</v>
      </c>
      <c r="PTO25" s="178" t="s">
        <v>60</v>
      </c>
      <c r="PTP25" s="178" t="s">
        <v>60</v>
      </c>
      <c r="PTQ25" s="178" t="s">
        <v>60</v>
      </c>
      <c r="PTR25" s="178" t="s">
        <v>60</v>
      </c>
      <c r="PTS25" s="178" t="s">
        <v>60</v>
      </c>
      <c r="PTT25" s="178" t="s">
        <v>60</v>
      </c>
      <c r="PTU25" s="178" t="s">
        <v>60</v>
      </c>
      <c r="PTV25" s="178" t="s">
        <v>60</v>
      </c>
      <c r="PTW25" s="178" t="s">
        <v>60</v>
      </c>
      <c r="PTX25" s="178" t="s">
        <v>60</v>
      </c>
      <c r="PTY25" s="178" t="s">
        <v>60</v>
      </c>
      <c r="PTZ25" s="178" t="s">
        <v>60</v>
      </c>
      <c r="PUA25" s="178" t="s">
        <v>60</v>
      </c>
      <c r="PUB25" s="178" t="s">
        <v>60</v>
      </c>
      <c r="PUC25" s="178" t="s">
        <v>60</v>
      </c>
      <c r="PUD25" s="178" t="s">
        <v>60</v>
      </c>
      <c r="PUE25" s="178" t="s">
        <v>60</v>
      </c>
      <c r="PUF25" s="178" t="s">
        <v>60</v>
      </c>
      <c r="PUG25" s="178" t="s">
        <v>60</v>
      </c>
      <c r="PUH25" s="178" t="s">
        <v>60</v>
      </c>
      <c r="PUI25" s="178" t="s">
        <v>60</v>
      </c>
      <c r="PUJ25" s="178" t="s">
        <v>60</v>
      </c>
      <c r="PUK25" s="178" t="s">
        <v>60</v>
      </c>
      <c r="PUL25" s="178" t="s">
        <v>60</v>
      </c>
      <c r="PUM25" s="178" t="s">
        <v>60</v>
      </c>
      <c r="PUN25" s="178" t="s">
        <v>60</v>
      </c>
      <c r="PUO25" s="178" t="s">
        <v>60</v>
      </c>
      <c r="PUP25" s="178" t="s">
        <v>60</v>
      </c>
      <c r="PUQ25" s="178" t="s">
        <v>60</v>
      </c>
      <c r="PUR25" s="178" t="s">
        <v>60</v>
      </c>
      <c r="PUS25" s="178" t="s">
        <v>60</v>
      </c>
      <c r="PUT25" s="178" t="s">
        <v>60</v>
      </c>
      <c r="PUU25" s="178" t="s">
        <v>60</v>
      </c>
      <c r="PUV25" s="178" t="s">
        <v>60</v>
      </c>
      <c r="PUW25" s="178" t="s">
        <v>60</v>
      </c>
      <c r="PUX25" s="178" t="s">
        <v>60</v>
      </c>
      <c r="PUY25" s="178" t="s">
        <v>60</v>
      </c>
      <c r="PUZ25" s="178" t="s">
        <v>60</v>
      </c>
      <c r="PVA25" s="178" t="s">
        <v>60</v>
      </c>
      <c r="PVB25" s="178" t="s">
        <v>60</v>
      </c>
      <c r="PVC25" s="178" t="s">
        <v>60</v>
      </c>
      <c r="PVD25" s="178" t="s">
        <v>60</v>
      </c>
      <c r="PVE25" s="178" t="s">
        <v>60</v>
      </c>
      <c r="PVF25" s="178" t="s">
        <v>60</v>
      </c>
      <c r="PVG25" s="178" t="s">
        <v>60</v>
      </c>
      <c r="PVH25" s="178" t="s">
        <v>60</v>
      </c>
      <c r="PVI25" s="178" t="s">
        <v>60</v>
      </c>
      <c r="PVJ25" s="178" t="s">
        <v>60</v>
      </c>
      <c r="PVK25" s="178" t="s">
        <v>60</v>
      </c>
      <c r="PVL25" s="178" t="s">
        <v>60</v>
      </c>
      <c r="PVM25" s="178" t="s">
        <v>60</v>
      </c>
      <c r="PVN25" s="178" t="s">
        <v>60</v>
      </c>
      <c r="PVO25" s="178" t="s">
        <v>60</v>
      </c>
      <c r="PVP25" s="178" t="s">
        <v>60</v>
      </c>
      <c r="PVQ25" s="178" t="s">
        <v>60</v>
      </c>
      <c r="PVR25" s="178" t="s">
        <v>60</v>
      </c>
      <c r="PVS25" s="178" t="s">
        <v>60</v>
      </c>
      <c r="PVT25" s="178" t="s">
        <v>60</v>
      </c>
      <c r="PVU25" s="178" t="s">
        <v>60</v>
      </c>
      <c r="PVV25" s="178" t="s">
        <v>60</v>
      </c>
      <c r="PVW25" s="178" t="s">
        <v>60</v>
      </c>
      <c r="PVX25" s="178" t="s">
        <v>60</v>
      </c>
      <c r="PVY25" s="178" t="s">
        <v>60</v>
      </c>
      <c r="PVZ25" s="178" t="s">
        <v>60</v>
      </c>
      <c r="PWA25" s="178" t="s">
        <v>60</v>
      </c>
      <c r="PWB25" s="178" t="s">
        <v>60</v>
      </c>
      <c r="PWC25" s="178" t="s">
        <v>60</v>
      </c>
      <c r="PWD25" s="178" t="s">
        <v>60</v>
      </c>
      <c r="PWE25" s="178" t="s">
        <v>60</v>
      </c>
      <c r="PWF25" s="178" t="s">
        <v>60</v>
      </c>
      <c r="PWG25" s="178" t="s">
        <v>60</v>
      </c>
      <c r="PWH25" s="178" t="s">
        <v>60</v>
      </c>
      <c r="PWI25" s="178" t="s">
        <v>60</v>
      </c>
      <c r="PWJ25" s="178" t="s">
        <v>60</v>
      </c>
      <c r="PWK25" s="178" t="s">
        <v>60</v>
      </c>
      <c r="PWL25" s="178" t="s">
        <v>60</v>
      </c>
      <c r="PWM25" s="178" t="s">
        <v>60</v>
      </c>
      <c r="PWN25" s="178" t="s">
        <v>60</v>
      </c>
      <c r="PWO25" s="178" t="s">
        <v>60</v>
      </c>
      <c r="PWP25" s="178" t="s">
        <v>60</v>
      </c>
      <c r="PWQ25" s="178" t="s">
        <v>60</v>
      </c>
      <c r="PWR25" s="178" t="s">
        <v>60</v>
      </c>
      <c r="PWS25" s="178" t="s">
        <v>60</v>
      </c>
      <c r="PWT25" s="178" t="s">
        <v>60</v>
      </c>
      <c r="PWU25" s="178" t="s">
        <v>60</v>
      </c>
      <c r="PWV25" s="178" t="s">
        <v>60</v>
      </c>
      <c r="PWW25" s="178" t="s">
        <v>60</v>
      </c>
      <c r="PWX25" s="178" t="s">
        <v>60</v>
      </c>
      <c r="PWY25" s="178" t="s">
        <v>60</v>
      </c>
      <c r="PWZ25" s="178" t="s">
        <v>60</v>
      </c>
      <c r="PXA25" s="178" t="s">
        <v>60</v>
      </c>
      <c r="PXB25" s="178" t="s">
        <v>60</v>
      </c>
      <c r="PXC25" s="178" t="s">
        <v>60</v>
      </c>
      <c r="PXD25" s="178" t="s">
        <v>60</v>
      </c>
      <c r="PXE25" s="178" t="s">
        <v>60</v>
      </c>
      <c r="PXF25" s="178" t="s">
        <v>60</v>
      </c>
      <c r="PXG25" s="178" t="s">
        <v>60</v>
      </c>
      <c r="PXH25" s="178" t="s">
        <v>60</v>
      </c>
      <c r="PXI25" s="178" t="s">
        <v>60</v>
      </c>
      <c r="PXJ25" s="178" t="s">
        <v>60</v>
      </c>
      <c r="PXK25" s="178" t="s">
        <v>60</v>
      </c>
      <c r="PXL25" s="178" t="s">
        <v>60</v>
      </c>
      <c r="PXM25" s="178" t="s">
        <v>60</v>
      </c>
      <c r="PXN25" s="178" t="s">
        <v>60</v>
      </c>
      <c r="PXO25" s="178" t="s">
        <v>60</v>
      </c>
      <c r="PXP25" s="178" t="s">
        <v>60</v>
      </c>
      <c r="PXQ25" s="178" t="s">
        <v>60</v>
      </c>
      <c r="PXR25" s="178" t="s">
        <v>60</v>
      </c>
      <c r="PXS25" s="178" t="s">
        <v>60</v>
      </c>
      <c r="PXT25" s="178" t="s">
        <v>60</v>
      </c>
      <c r="PXU25" s="178" t="s">
        <v>60</v>
      </c>
      <c r="PXV25" s="178" t="s">
        <v>60</v>
      </c>
      <c r="PXW25" s="178" t="s">
        <v>60</v>
      </c>
      <c r="PXX25" s="178" t="s">
        <v>60</v>
      </c>
      <c r="PXY25" s="178" t="s">
        <v>60</v>
      </c>
      <c r="PXZ25" s="178" t="s">
        <v>60</v>
      </c>
      <c r="PYA25" s="178" t="s">
        <v>60</v>
      </c>
      <c r="PYB25" s="178" t="s">
        <v>60</v>
      </c>
      <c r="PYC25" s="178" t="s">
        <v>60</v>
      </c>
      <c r="PYD25" s="178" t="s">
        <v>60</v>
      </c>
      <c r="PYE25" s="178" t="s">
        <v>60</v>
      </c>
      <c r="PYF25" s="178" t="s">
        <v>60</v>
      </c>
      <c r="PYG25" s="178" t="s">
        <v>60</v>
      </c>
      <c r="PYH25" s="178" t="s">
        <v>60</v>
      </c>
      <c r="PYI25" s="178" t="s">
        <v>60</v>
      </c>
      <c r="PYJ25" s="178" t="s">
        <v>60</v>
      </c>
      <c r="PYK25" s="178" t="s">
        <v>60</v>
      </c>
      <c r="PYL25" s="178" t="s">
        <v>60</v>
      </c>
      <c r="PYM25" s="178" t="s">
        <v>60</v>
      </c>
      <c r="PYN25" s="178" t="s">
        <v>60</v>
      </c>
      <c r="PYO25" s="178" t="s">
        <v>60</v>
      </c>
      <c r="PYP25" s="178" t="s">
        <v>60</v>
      </c>
      <c r="PYQ25" s="178" t="s">
        <v>60</v>
      </c>
      <c r="PYR25" s="178" t="s">
        <v>60</v>
      </c>
      <c r="PYS25" s="178" t="s">
        <v>60</v>
      </c>
      <c r="PYT25" s="178" t="s">
        <v>60</v>
      </c>
      <c r="PYU25" s="178" t="s">
        <v>60</v>
      </c>
      <c r="PYV25" s="178" t="s">
        <v>60</v>
      </c>
      <c r="PYW25" s="178" t="s">
        <v>60</v>
      </c>
      <c r="PYX25" s="178" t="s">
        <v>60</v>
      </c>
      <c r="PYY25" s="178" t="s">
        <v>60</v>
      </c>
      <c r="PYZ25" s="178" t="s">
        <v>60</v>
      </c>
      <c r="PZA25" s="178" t="s">
        <v>60</v>
      </c>
      <c r="PZB25" s="178" t="s">
        <v>60</v>
      </c>
      <c r="PZC25" s="178" t="s">
        <v>60</v>
      </c>
      <c r="PZD25" s="178" t="s">
        <v>60</v>
      </c>
      <c r="PZE25" s="178" t="s">
        <v>60</v>
      </c>
      <c r="PZF25" s="178" t="s">
        <v>60</v>
      </c>
      <c r="PZG25" s="178" t="s">
        <v>60</v>
      </c>
      <c r="PZH25" s="178" t="s">
        <v>60</v>
      </c>
      <c r="PZI25" s="178" t="s">
        <v>60</v>
      </c>
      <c r="PZJ25" s="178" t="s">
        <v>60</v>
      </c>
      <c r="PZK25" s="178" t="s">
        <v>60</v>
      </c>
      <c r="PZL25" s="178" t="s">
        <v>60</v>
      </c>
      <c r="PZM25" s="178" t="s">
        <v>60</v>
      </c>
      <c r="PZN25" s="178" t="s">
        <v>60</v>
      </c>
      <c r="PZO25" s="178" t="s">
        <v>60</v>
      </c>
      <c r="PZP25" s="178" t="s">
        <v>60</v>
      </c>
      <c r="PZQ25" s="178" t="s">
        <v>60</v>
      </c>
      <c r="PZR25" s="178" t="s">
        <v>60</v>
      </c>
      <c r="PZS25" s="178" t="s">
        <v>60</v>
      </c>
      <c r="PZT25" s="178" t="s">
        <v>60</v>
      </c>
      <c r="PZU25" s="178" t="s">
        <v>60</v>
      </c>
      <c r="PZV25" s="178" t="s">
        <v>60</v>
      </c>
      <c r="PZW25" s="178" t="s">
        <v>60</v>
      </c>
      <c r="PZX25" s="178" t="s">
        <v>60</v>
      </c>
      <c r="PZY25" s="178" t="s">
        <v>60</v>
      </c>
      <c r="PZZ25" s="178" t="s">
        <v>60</v>
      </c>
      <c r="QAA25" s="178" t="s">
        <v>60</v>
      </c>
      <c r="QAB25" s="178" t="s">
        <v>60</v>
      </c>
      <c r="QAC25" s="178" t="s">
        <v>60</v>
      </c>
      <c r="QAD25" s="178" t="s">
        <v>60</v>
      </c>
      <c r="QAE25" s="178" t="s">
        <v>60</v>
      </c>
      <c r="QAF25" s="178" t="s">
        <v>60</v>
      </c>
      <c r="QAG25" s="178" t="s">
        <v>60</v>
      </c>
      <c r="QAH25" s="178" t="s">
        <v>60</v>
      </c>
      <c r="QAI25" s="178" t="s">
        <v>60</v>
      </c>
      <c r="QAJ25" s="178" t="s">
        <v>60</v>
      </c>
      <c r="QAK25" s="178" t="s">
        <v>60</v>
      </c>
      <c r="QAL25" s="178" t="s">
        <v>60</v>
      </c>
      <c r="QAM25" s="178" t="s">
        <v>60</v>
      </c>
      <c r="QAN25" s="178" t="s">
        <v>60</v>
      </c>
      <c r="QAO25" s="178" t="s">
        <v>60</v>
      </c>
      <c r="QAP25" s="178" t="s">
        <v>60</v>
      </c>
      <c r="QAQ25" s="178" t="s">
        <v>60</v>
      </c>
      <c r="QAR25" s="178" t="s">
        <v>60</v>
      </c>
      <c r="QAS25" s="178" t="s">
        <v>60</v>
      </c>
      <c r="QAT25" s="178" t="s">
        <v>60</v>
      </c>
      <c r="QAU25" s="178" t="s">
        <v>60</v>
      </c>
      <c r="QAV25" s="178" t="s">
        <v>60</v>
      </c>
      <c r="QAW25" s="178" t="s">
        <v>60</v>
      </c>
      <c r="QAX25" s="178" t="s">
        <v>60</v>
      </c>
      <c r="QAY25" s="178" t="s">
        <v>60</v>
      </c>
      <c r="QAZ25" s="178" t="s">
        <v>60</v>
      </c>
      <c r="QBA25" s="178" t="s">
        <v>60</v>
      </c>
      <c r="QBB25" s="178" t="s">
        <v>60</v>
      </c>
      <c r="QBC25" s="178" t="s">
        <v>60</v>
      </c>
      <c r="QBD25" s="178" t="s">
        <v>60</v>
      </c>
      <c r="QBE25" s="178" t="s">
        <v>60</v>
      </c>
      <c r="QBF25" s="178" t="s">
        <v>60</v>
      </c>
      <c r="QBG25" s="178" t="s">
        <v>60</v>
      </c>
      <c r="QBH25" s="178" t="s">
        <v>60</v>
      </c>
      <c r="QBI25" s="178" t="s">
        <v>60</v>
      </c>
      <c r="QBJ25" s="178" t="s">
        <v>60</v>
      </c>
      <c r="QBK25" s="178" t="s">
        <v>60</v>
      </c>
      <c r="QBL25" s="178" t="s">
        <v>60</v>
      </c>
      <c r="QBM25" s="178" t="s">
        <v>60</v>
      </c>
      <c r="QBN25" s="178" t="s">
        <v>60</v>
      </c>
      <c r="QBO25" s="178" t="s">
        <v>60</v>
      </c>
      <c r="QBP25" s="178" t="s">
        <v>60</v>
      </c>
      <c r="QBQ25" s="178" t="s">
        <v>60</v>
      </c>
      <c r="QBR25" s="178" t="s">
        <v>60</v>
      </c>
      <c r="QBS25" s="178" t="s">
        <v>60</v>
      </c>
      <c r="QBT25" s="178" t="s">
        <v>60</v>
      </c>
      <c r="QBU25" s="178" t="s">
        <v>60</v>
      </c>
      <c r="QBV25" s="178" t="s">
        <v>60</v>
      </c>
      <c r="QBW25" s="178" t="s">
        <v>60</v>
      </c>
      <c r="QBX25" s="178" t="s">
        <v>60</v>
      </c>
      <c r="QBY25" s="178" t="s">
        <v>60</v>
      </c>
      <c r="QBZ25" s="178" t="s">
        <v>60</v>
      </c>
      <c r="QCA25" s="178" t="s">
        <v>60</v>
      </c>
      <c r="QCB25" s="178" t="s">
        <v>60</v>
      </c>
      <c r="QCC25" s="178" t="s">
        <v>60</v>
      </c>
      <c r="QCD25" s="178" t="s">
        <v>60</v>
      </c>
      <c r="QCE25" s="178" t="s">
        <v>60</v>
      </c>
      <c r="QCF25" s="178" t="s">
        <v>60</v>
      </c>
      <c r="QCG25" s="178" t="s">
        <v>60</v>
      </c>
      <c r="QCH25" s="178" t="s">
        <v>60</v>
      </c>
      <c r="QCI25" s="178" t="s">
        <v>60</v>
      </c>
      <c r="QCJ25" s="178" t="s">
        <v>60</v>
      </c>
      <c r="QCK25" s="178" t="s">
        <v>60</v>
      </c>
      <c r="QCL25" s="178" t="s">
        <v>60</v>
      </c>
      <c r="QCM25" s="178" t="s">
        <v>60</v>
      </c>
      <c r="QCN25" s="178" t="s">
        <v>60</v>
      </c>
      <c r="QCO25" s="178" t="s">
        <v>60</v>
      </c>
      <c r="QCP25" s="178" t="s">
        <v>60</v>
      </c>
      <c r="QCQ25" s="178" t="s">
        <v>60</v>
      </c>
      <c r="QCR25" s="178" t="s">
        <v>60</v>
      </c>
      <c r="QCS25" s="178" t="s">
        <v>60</v>
      </c>
      <c r="QCT25" s="178" t="s">
        <v>60</v>
      </c>
      <c r="QCU25" s="178" t="s">
        <v>60</v>
      </c>
      <c r="QCV25" s="178" t="s">
        <v>60</v>
      </c>
      <c r="QCW25" s="178" t="s">
        <v>60</v>
      </c>
      <c r="QCX25" s="178" t="s">
        <v>60</v>
      </c>
      <c r="QCY25" s="178" t="s">
        <v>60</v>
      </c>
      <c r="QCZ25" s="178" t="s">
        <v>60</v>
      </c>
      <c r="QDA25" s="178" t="s">
        <v>60</v>
      </c>
      <c r="QDB25" s="178" t="s">
        <v>60</v>
      </c>
      <c r="QDC25" s="178" t="s">
        <v>60</v>
      </c>
      <c r="QDD25" s="178" t="s">
        <v>60</v>
      </c>
      <c r="QDE25" s="178" t="s">
        <v>60</v>
      </c>
      <c r="QDF25" s="178" t="s">
        <v>60</v>
      </c>
      <c r="QDG25" s="178" t="s">
        <v>60</v>
      </c>
      <c r="QDH25" s="178" t="s">
        <v>60</v>
      </c>
      <c r="QDI25" s="178" t="s">
        <v>60</v>
      </c>
      <c r="QDJ25" s="178" t="s">
        <v>60</v>
      </c>
      <c r="QDK25" s="178" t="s">
        <v>60</v>
      </c>
      <c r="QDL25" s="178" t="s">
        <v>60</v>
      </c>
      <c r="QDM25" s="178" t="s">
        <v>60</v>
      </c>
      <c r="QDN25" s="178" t="s">
        <v>60</v>
      </c>
      <c r="QDO25" s="178" t="s">
        <v>60</v>
      </c>
      <c r="QDP25" s="178" t="s">
        <v>60</v>
      </c>
      <c r="QDQ25" s="178" t="s">
        <v>60</v>
      </c>
      <c r="QDR25" s="178" t="s">
        <v>60</v>
      </c>
      <c r="QDS25" s="178" t="s">
        <v>60</v>
      </c>
      <c r="QDT25" s="178" t="s">
        <v>60</v>
      </c>
      <c r="QDU25" s="178" t="s">
        <v>60</v>
      </c>
      <c r="QDV25" s="178" t="s">
        <v>60</v>
      </c>
      <c r="QDW25" s="178" t="s">
        <v>60</v>
      </c>
      <c r="QDX25" s="178" t="s">
        <v>60</v>
      </c>
      <c r="QDY25" s="178" t="s">
        <v>60</v>
      </c>
      <c r="QDZ25" s="178" t="s">
        <v>60</v>
      </c>
      <c r="QEA25" s="178" t="s">
        <v>60</v>
      </c>
      <c r="QEB25" s="178" t="s">
        <v>60</v>
      </c>
      <c r="QEC25" s="178" t="s">
        <v>60</v>
      </c>
      <c r="QED25" s="178" t="s">
        <v>60</v>
      </c>
      <c r="QEE25" s="178" t="s">
        <v>60</v>
      </c>
      <c r="QEF25" s="178" t="s">
        <v>60</v>
      </c>
      <c r="QEG25" s="178" t="s">
        <v>60</v>
      </c>
      <c r="QEH25" s="178" t="s">
        <v>60</v>
      </c>
      <c r="QEI25" s="178" t="s">
        <v>60</v>
      </c>
      <c r="QEJ25" s="178" t="s">
        <v>60</v>
      </c>
      <c r="QEK25" s="178" t="s">
        <v>60</v>
      </c>
      <c r="QEL25" s="178" t="s">
        <v>60</v>
      </c>
      <c r="QEM25" s="178" t="s">
        <v>60</v>
      </c>
      <c r="QEN25" s="178" t="s">
        <v>60</v>
      </c>
      <c r="QEO25" s="178" t="s">
        <v>60</v>
      </c>
      <c r="QEP25" s="178" t="s">
        <v>60</v>
      </c>
      <c r="QEQ25" s="178" t="s">
        <v>60</v>
      </c>
      <c r="QER25" s="178" t="s">
        <v>60</v>
      </c>
      <c r="QES25" s="178" t="s">
        <v>60</v>
      </c>
      <c r="QET25" s="178" t="s">
        <v>60</v>
      </c>
      <c r="QEU25" s="178" t="s">
        <v>60</v>
      </c>
      <c r="QEV25" s="178" t="s">
        <v>60</v>
      </c>
      <c r="QEW25" s="178" t="s">
        <v>60</v>
      </c>
      <c r="QEX25" s="178" t="s">
        <v>60</v>
      </c>
      <c r="QEY25" s="178" t="s">
        <v>60</v>
      </c>
      <c r="QEZ25" s="178" t="s">
        <v>60</v>
      </c>
      <c r="QFA25" s="178" t="s">
        <v>60</v>
      </c>
      <c r="QFB25" s="178" t="s">
        <v>60</v>
      </c>
      <c r="QFC25" s="178" t="s">
        <v>60</v>
      </c>
      <c r="QFD25" s="178" t="s">
        <v>60</v>
      </c>
      <c r="QFE25" s="178" t="s">
        <v>60</v>
      </c>
      <c r="QFF25" s="178" t="s">
        <v>60</v>
      </c>
      <c r="QFG25" s="178" t="s">
        <v>60</v>
      </c>
      <c r="QFH25" s="178" t="s">
        <v>60</v>
      </c>
      <c r="QFI25" s="178" t="s">
        <v>60</v>
      </c>
      <c r="QFJ25" s="178" t="s">
        <v>60</v>
      </c>
      <c r="QFK25" s="178" t="s">
        <v>60</v>
      </c>
      <c r="QFL25" s="178" t="s">
        <v>60</v>
      </c>
      <c r="QFM25" s="178" t="s">
        <v>60</v>
      </c>
      <c r="QFN25" s="178" t="s">
        <v>60</v>
      </c>
      <c r="QFO25" s="178" t="s">
        <v>60</v>
      </c>
      <c r="QFP25" s="178" t="s">
        <v>60</v>
      </c>
      <c r="QFQ25" s="178" t="s">
        <v>60</v>
      </c>
      <c r="QFR25" s="178" t="s">
        <v>60</v>
      </c>
      <c r="QFS25" s="178" t="s">
        <v>60</v>
      </c>
      <c r="QFT25" s="178" t="s">
        <v>60</v>
      </c>
      <c r="QFU25" s="178" t="s">
        <v>60</v>
      </c>
      <c r="QFV25" s="178" t="s">
        <v>60</v>
      </c>
      <c r="QFW25" s="178" t="s">
        <v>60</v>
      </c>
      <c r="QFX25" s="178" t="s">
        <v>60</v>
      </c>
      <c r="QFY25" s="178" t="s">
        <v>60</v>
      </c>
      <c r="QFZ25" s="178" t="s">
        <v>60</v>
      </c>
      <c r="QGA25" s="178" t="s">
        <v>60</v>
      </c>
      <c r="QGB25" s="178" t="s">
        <v>60</v>
      </c>
      <c r="QGC25" s="178" t="s">
        <v>60</v>
      </c>
      <c r="QGD25" s="178" t="s">
        <v>60</v>
      </c>
      <c r="QGE25" s="178" t="s">
        <v>60</v>
      </c>
      <c r="QGF25" s="178" t="s">
        <v>60</v>
      </c>
      <c r="QGG25" s="178" t="s">
        <v>60</v>
      </c>
      <c r="QGH25" s="178" t="s">
        <v>60</v>
      </c>
      <c r="QGI25" s="178" t="s">
        <v>60</v>
      </c>
      <c r="QGJ25" s="178" t="s">
        <v>60</v>
      </c>
      <c r="QGK25" s="178" t="s">
        <v>60</v>
      </c>
      <c r="QGL25" s="178" t="s">
        <v>60</v>
      </c>
      <c r="QGM25" s="178" t="s">
        <v>60</v>
      </c>
      <c r="QGN25" s="178" t="s">
        <v>60</v>
      </c>
      <c r="QGO25" s="178" t="s">
        <v>60</v>
      </c>
      <c r="QGP25" s="178" t="s">
        <v>60</v>
      </c>
      <c r="QGQ25" s="178" t="s">
        <v>60</v>
      </c>
      <c r="QGR25" s="178" t="s">
        <v>60</v>
      </c>
      <c r="QGS25" s="178" t="s">
        <v>60</v>
      </c>
      <c r="QGT25" s="178" t="s">
        <v>60</v>
      </c>
      <c r="QGU25" s="178" t="s">
        <v>60</v>
      </c>
      <c r="QGV25" s="178" t="s">
        <v>60</v>
      </c>
      <c r="QGW25" s="178" t="s">
        <v>60</v>
      </c>
      <c r="QGX25" s="178" t="s">
        <v>60</v>
      </c>
      <c r="QGY25" s="178" t="s">
        <v>60</v>
      </c>
      <c r="QGZ25" s="178" t="s">
        <v>60</v>
      </c>
      <c r="QHA25" s="178" t="s">
        <v>60</v>
      </c>
      <c r="QHB25" s="178" t="s">
        <v>60</v>
      </c>
      <c r="QHC25" s="178" t="s">
        <v>60</v>
      </c>
      <c r="QHD25" s="178" t="s">
        <v>60</v>
      </c>
      <c r="QHE25" s="178" t="s">
        <v>60</v>
      </c>
      <c r="QHF25" s="178" t="s">
        <v>60</v>
      </c>
      <c r="QHG25" s="178" t="s">
        <v>60</v>
      </c>
      <c r="QHH25" s="178" t="s">
        <v>60</v>
      </c>
      <c r="QHI25" s="178" t="s">
        <v>60</v>
      </c>
      <c r="QHJ25" s="178" t="s">
        <v>60</v>
      </c>
      <c r="QHK25" s="178" t="s">
        <v>60</v>
      </c>
      <c r="QHL25" s="178" t="s">
        <v>60</v>
      </c>
      <c r="QHM25" s="178" t="s">
        <v>60</v>
      </c>
      <c r="QHN25" s="178" t="s">
        <v>60</v>
      </c>
      <c r="QHO25" s="178" t="s">
        <v>60</v>
      </c>
      <c r="QHP25" s="178" t="s">
        <v>60</v>
      </c>
      <c r="QHQ25" s="178" t="s">
        <v>60</v>
      </c>
      <c r="QHR25" s="178" t="s">
        <v>60</v>
      </c>
      <c r="QHS25" s="178" t="s">
        <v>60</v>
      </c>
      <c r="QHT25" s="178" t="s">
        <v>60</v>
      </c>
      <c r="QHU25" s="178" t="s">
        <v>60</v>
      </c>
      <c r="QHV25" s="178" t="s">
        <v>60</v>
      </c>
      <c r="QHW25" s="178" t="s">
        <v>60</v>
      </c>
      <c r="QHX25" s="178" t="s">
        <v>60</v>
      </c>
      <c r="QHY25" s="178" t="s">
        <v>60</v>
      </c>
      <c r="QHZ25" s="178" t="s">
        <v>60</v>
      </c>
      <c r="QIA25" s="178" t="s">
        <v>60</v>
      </c>
      <c r="QIB25" s="178" t="s">
        <v>60</v>
      </c>
      <c r="QIC25" s="178" t="s">
        <v>60</v>
      </c>
      <c r="QID25" s="178" t="s">
        <v>60</v>
      </c>
      <c r="QIE25" s="178" t="s">
        <v>60</v>
      </c>
      <c r="QIF25" s="178" t="s">
        <v>60</v>
      </c>
      <c r="QIG25" s="178" t="s">
        <v>60</v>
      </c>
      <c r="QIH25" s="178" t="s">
        <v>60</v>
      </c>
      <c r="QII25" s="178" t="s">
        <v>60</v>
      </c>
      <c r="QIJ25" s="178" t="s">
        <v>60</v>
      </c>
      <c r="QIK25" s="178" t="s">
        <v>60</v>
      </c>
      <c r="QIL25" s="178" t="s">
        <v>60</v>
      </c>
      <c r="QIM25" s="178" t="s">
        <v>60</v>
      </c>
      <c r="QIN25" s="178" t="s">
        <v>60</v>
      </c>
      <c r="QIO25" s="178" t="s">
        <v>60</v>
      </c>
      <c r="QIP25" s="178" t="s">
        <v>60</v>
      </c>
      <c r="QIQ25" s="178" t="s">
        <v>60</v>
      </c>
      <c r="QIR25" s="178" t="s">
        <v>60</v>
      </c>
      <c r="QIS25" s="178" t="s">
        <v>60</v>
      </c>
      <c r="QIT25" s="178" t="s">
        <v>60</v>
      </c>
      <c r="QIU25" s="178" t="s">
        <v>60</v>
      </c>
      <c r="QIV25" s="178" t="s">
        <v>60</v>
      </c>
      <c r="QIW25" s="178" t="s">
        <v>60</v>
      </c>
      <c r="QIX25" s="178" t="s">
        <v>60</v>
      </c>
      <c r="QIY25" s="178" t="s">
        <v>60</v>
      </c>
      <c r="QIZ25" s="178" t="s">
        <v>60</v>
      </c>
      <c r="QJA25" s="178" t="s">
        <v>60</v>
      </c>
      <c r="QJB25" s="178" t="s">
        <v>60</v>
      </c>
      <c r="QJC25" s="178" t="s">
        <v>60</v>
      </c>
      <c r="QJD25" s="178" t="s">
        <v>60</v>
      </c>
      <c r="QJE25" s="178" t="s">
        <v>60</v>
      </c>
      <c r="QJF25" s="178" t="s">
        <v>60</v>
      </c>
      <c r="QJG25" s="178" t="s">
        <v>60</v>
      </c>
      <c r="QJH25" s="178" t="s">
        <v>60</v>
      </c>
      <c r="QJI25" s="178" t="s">
        <v>60</v>
      </c>
      <c r="QJJ25" s="178" t="s">
        <v>60</v>
      </c>
      <c r="QJK25" s="178" t="s">
        <v>60</v>
      </c>
      <c r="QJL25" s="178" t="s">
        <v>60</v>
      </c>
      <c r="QJM25" s="178" t="s">
        <v>60</v>
      </c>
      <c r="QJN25" s="178" t="s">
        <v>60</v>
      </c>
      <c r="QJO25" s="178" t="s">
        <v>60</v>
      </c>
      <c r="QJP25" s="178" t="s">
        <v>60</v>
      </c>
      <c r="QJQ25" s="178" t="s">
        <v>60</v>
      </c>
      <c r="QJR25" s="178" t="s">
        <v>60</v>
      </c>
      <c r="QJS25" s="178" t="s">
        <v>60</v>
      </c>
      <c r="QJT25" s="178" t="s">
        <v>60</v>
      </c>
      <c r="QJU25" s="178" t="s">
        <v>60</v>
      </c>
      <c r="QJV25" s="178" t="s">
        <v>60</v>
      </c>
      <c r="QJW25" s="178" t="s">
        <v>60</v>
      </c>
      <c r="QJX25" s="178" t="s">
        <v>60</v>
      </c>
      <c r="QJY25" s="178" t="s">
        <v>60</v>
      </c>
      <c r="QJZ25" s="178" t="s">
        <v>60</v>
      </c>
      <c r="QKA25" s="178" t="s">
        <v>60</v>
      </c>
      <c r="QKB25" s="178" t="s">
        <v>60</v>
      </c>
      <c r="QKC25" s="178" t="s">
        <v>60</v>
      </c>
      <c r="QKD25" s="178" t="s">
        <v>60</v>
      </c>
      <c r="QKE25" s="178" t="s">
        <v>60</v>
      </c>
      <c r="QKF25" s="178" t="s">
        <v>60</v>
      </c>
      <c r="QKG25" s="178" t="s">
        <v>60</v>
      </c>
      <c r="QKH25" s="178" t="s">
        <v>60</v>
      </c>
      <c r="QKI25" s="178" t="s">
        <v>60</v>
      </c>
      <c r="QKJ25" s="178" t="s">
        <v>60</v>
      </c>
      <c r="QKK25" s="178" t="s">
        <v>60</v>
      </c>
      <c r="QKL25" s="178" t="s">
        <v>60</v>
      </c>
      <c r="QKM25" s="178" t="s">
        <v>60</v>
      </c>
      <c r="QKN25" s="178" t="s">
        <v>60</v>
      </c>
      <c r="QKO25" s="178" t="s">
        <v>60</v>
      </c>
      <c r="QKP25" s="178" t="s">
        <v>60</v>
      </c>
      <c r="QKQ25" s="178" t="s">
        <v>60</v>
      </c>
      <c r="QKR25" s="178" t="s">
        <v>60</v>
      </c>
      <c r="QKS25" s="178" t="s">
        <v>60</v>
      </c>
      <c r="QKT25" s="178" t="s">
        <v>60</v>
      </c>
      <c r="QKU25" s="178" t="s">
        <v>60</v>
      </c>
      <c r="QKV25" s="178" t="s">
        <v>60</v>
      </c>
      <c r="QKW25" s="178" t="s">
        <v>60</v>
      </c>
      <c r="QKX25" s="178" t="s">
        <v>60</v>
      </c>
      <c r="QKY25" s="178" t="s">
        <v>60</v>
      </c>
      <c r="QKZ25" s="178" t="s">
        <v>60</v>
      </c>
      <c r="QLA25" s="178" t="s">
        <v>60</v>
      </c>
      <c r="QLB25" s="178" t="s">
        <v>60</v>
      </c>
      <c r="QLC25" s="178" t="s">
        <v>60</v>
      </c>
      <c r="QLD25" s="178" t="s">
        <v>60</v>
      </c>
      <c r="QLE25" s="178" t="s">
        <v>60</v>
      </c>
      <c r="QLF25" s="178" t="s">
        <v>60</v>
      </c>
      <c r="QLG25" s="178" t="s">
        <v>60</v>
      </c>
      <c r="QLH25" s="178" t="s">
        <v>60</v>
      </c>
      <c r="QLI25" s="178" t="s">
        <v>60</v>
      </c>
      <c r="QLJ25" s="178" t="s">
        <v>60</v>
      </c>
      <c r="QLK25" s="178" t="s">
        <v>60</v>
      </c>
      <c r="QLL25" s="178" t="s">
        <v>60</v>
      </c>
      <c r="QLM25" s="178" t="s">
        <v>60</v>
      </c>
      <c r="QLN25" s="178" t="s">
        <v>60</v>
      </c>
      <c r="QLO25" s="178" t="s">
        <v>60</v>
      </c>
      <c r="QLP25" s="178" t="s">
        <v>60</v>
      </c>
      <c r="QLQ25" s="178" t="s">
        <v>60</v>
      </c>
      <c r="QLR25" s="178" t="s">
        <v>60</v>
      </c>
      <c r="QLS25" s="178" t="s">
        <v>60</v>
      </c>
      <c r="QLT25" s="178" t="s">
        <v>60</v>
      </c>
      <c r="QLU25" s="178" t="s">
        <v>60</v>
      </c>
      <c r="QLV25" s="178" t="s">
        <v>60</v>
      </c>
      <c r="QLW25" s="178" t="s">
        <v>60</v>
      </c>
      <c r="QLX25" s="178" t="s">
        <v>60</v>
      </c>
      <c r="QLY25" s="178" t="s">
        <v>60</v>
      </c>
      <c r="QLZ25" s="178" t="s">
        <v>60</v>
      </c>
      <c r="QMA25" s="178" t="s">
        <v>60</v>
      </c>
      <c r="QMB25" s="178" t="s">
        <v>60</v>
      </c>
      <c r="QMC25" s="178" t="s">
        <v>60</v>
      </c>
      <c r="QMD25" s="178" t="s">
        <v>60</v>
      </c>
      <c r="QME25" s="178" t="s">
        <v>60</v>
      </c>
      <c r="QMF25" s="178" t="s">
        <v>60</v>
      </c>
      <c r="QMG25" s="178" t="s">
        <v>60</v>
      </c>
      <c r="QMH25" s="178" t="s">
        <v>60</v>
      </c>
      <c r="QMI25" s="178" t="s">
        <v>60</v>
      </c>
      <c r="QMJ25" s="178" t="s">
        <v>60</v>
      </c>
      <c r="QMK25" s="178" t="s">
        <v>60</v>
      </c>
      <c r="QML25" s="178" t="s">
        <v>60</v>
      </c>
      <c r="QMM25" s="178" t="s">
        <v>60</v>
      </c>
      <c r="QMN25" s="178" t="s">
        <v>60</v>
      </c>
      <c r="QMO25" s="178" t="s">
        <v>60</v>
      </c>
      <c r="QMP25" s="178" t="s">
        <v>60</v>
      </c>
      <c r="QMQ25" s="178" t="s">
        <v>60</v>
      </c>
      <c r="QMR25" s="178" t="s">
        <v>60</v>
      </c>
      <c r="QMS25" s="178" t="s">
        <v>60</v>
      </c>
      <c r="QMT25" s="178" t="s">
        <v>60</v>
      </c>
      <c r="QMU25" s="178" t="s">
        <v>60</v>
      </c>
      <c r="QMV25" s="178" t="s">
        <v>60</v>
      </c>
      <c r="QMW25" s="178" t="s">
        <v>60</v>
      </c>
      <c r="QMX25" s="178" t="s">
        <v>60</v>
      </c>
      <c r="QMY25" s="178" t="s">
        <v>60</v>
      </c>
      <c r="QMZ25" s="178" t="s">
        <v>60</v>
      </c>
      <c r="QNA25" s="178" t="s">
        <v>60</v>
      </c>
      <c r="QNB25" s="178" t="s">
        <v>60</v>
      </c>
      <c r="QNC25" s="178" t="s">
        <v>60</v>
      </c>
      <c r="QND25" s="178" t="s">
        <v>60</v>
      </c>
      <c r="QNE25" s="178" t="s">
        <v>60</v>
      </c>
      <c r="QNF25" s="178" t="s">
        <v>60</v>
      </c>
      <c r="QNG25" s="178" t="s">
        <v>60</v>
      </c>
      <c r="QNH25" s="178" t="s">
        <v>60</v>
      </c>
      <c r="QNI25" s="178" t="s">
        <v>60</v>
      </c>
      <c r="QNJ25" s="178" t="s">
        <v>60</v>
      </c>
      <c r="QNK25" s="178" t="s">
        <v>60</v>
      </c>
      <c r="QNL25" s="178" t="s">
        <v>60</v>
      </c>
      <c r="QNM25" s="178" t="s">
        <v>60</v>
      </c>
      <c r="QNN25" s="178" t="s">
        <v>60</v>
      </c>
      <c r="QNO25" s="178" t="s">
        <v>60</v>
      </c>
      <c r="QNP25" s="178" t="s">
        <v>60</v>
      </c>
      <c r="QNQ25" s="178" t="s">
        <v>60</v>
      </c>
      <c r="QNR25" s="178" t="s">
        <v>60</v>
      </c>
      <c r="QNS25" s="178" t="s">
        <v>60</v>
      </c>
      <c r="QNT25" s="178" t="s">
        <v>60</v>
      </c>
      <c r="QNU25" s="178" t="s">
        <v>60</v>
      </c>
      <c r="QNV25" s="178" t="s">
        <v>60</v>
      </c>
      <c r="QNW25" s="178" t="s">
        <v>60</v>
      </c>
      <c r="QNX25" s="178" t="s">
        <v>60</v>
      </c>
      <c r="QNY25" s="178" t="s">
        <v>60</v>
      </c>
      <c r="QNZ25" s="178" t="s">
        <v>60</v>
      </c>
      <c r="QOA25" s="178" t="s">
        <v>60</v>
      </c>
      <c r="QOB25" s="178" t="s">
        <v>60</v>
      </c>
      <c r="QOC25" s="178" t="s">
        <v>60</v>
      </c>
      <c r="QOD25" s="178" t="s">
        <v>60</v>
      </c>
      <c r="QOE25" s="178" t="s">
        <v>60</v>
      </c>
      <c r="QOF25" s="178" t="s">
        <v>60</v>
      </c>
      <c r="QOG25" s="178" t="s">
        <v>60</v>
      </c>
      <c r="QOH25" s="178" t="s">
        <v>60</v>
      </c>
      <c r="QOI25" s="178" t="s">
        <v>60</v>
      </c>
      <c r="QOJ25" s="178" t="s">
        <v>60</v>
      </c>
      <c r="QOK25" s="178" t="s">
        <v>60</v>
      </c>
      <c r="QOL25" s="178" t="s">
        <v>60</v>
      </c>
      <c r="QOM25" s="178" t="s">
        <v>60</v>
      </c>
      <c r="QON25" s="178" t="s">
        <v>60</v>
      </c>
      <c r="QOO25" s="178" t="s">
        <v>60</v>
      </c>
      <c r="QOP25" s="178" t="s">
        <v>60</v>
      </c>
      <c r="QOQ25" s="178" t="s">
        <v>60</v>
      </c>
      <c r="QOR25" s="178" t="s">
        <v>60</v>
      </c>
      <c r="QOS25" s="178" t="s">
        <v>60</v>
      </c>
      <c r="QOT25" s="178" t="s">
        <v>60</v>
      </c>
      <c r="QOU25" s="178" t="s">
        <v>60</v>
      </c>
      <c r="QOV25" s="178" t="s">
        <v>60</v>
      </c>
      <c r="QOW25" s="178" t="s">
        <v>60</v>
      </c>
      <c r="QOX25" s="178" t="s">
        <v>60</v>
      </c>
      <c r="QOY25" s="178" t="s">
        <v>60</v>
      </c>
      <c r="QOZ25" s="178" t="s">
        <v>60</v>
      </c>
      <c r="QPA25" s="178" t="s">
        <v>60</v>
      </c>
      <c r="QPB25" s="178" t="s">
        <v>60</v>
      </c>
      <c r="QPC25" s="178" t="s">
        <v>60</v>
      </c>
      <c r="QPD25" s="178" t="s">
        <v>60</v>
      </c>
      <c r="QPE25" s="178" t="s">
        <v>60</v>
      </c>
      <c r="QPF25" s="178" t="s">
        <v>60</v>
      </c>
      <c r="QPG25" s="178" t="s">
        <v>60</v>
      </c>
      <c r="QPH25" s="178" t="s">
        <v>60</v>
      </c>
      <c r="QPI25" s="178" t="s">
        <v>60</v>
      </c>
      <c r="QPJ25" s="178" t="s">
        <v>60</v>
      </c>
      <c r="QPK25" s="178" t="s">
        <v>60</v>
      </c>
      <c r="QPL25" s="178" t="s">
        <v>60</v>
      </c>
      <c r="QPM25" s="178" t="s">
        <v>60</v>
      </c>
      <c r="QPN25" s="178" t="s">
        <v>60</v>
      </c>
      <c r="QPO25" s="178" t="s">
        <v>60</v>
      </c>
      <c r="QPP25" s="178" t="s">
        <v>60</v>
      </c>
      <c r="QPQ25" s="178" t="s">
        <v>60</v>
      </c>
      <c r="QPR25" s="178" t="s">
        <v>60</v>
      </c>
      <c r="QPS25" s="178" t="s">
        <v>60</v>
      </c>
      <c r="QPT25" s="178" t="s">
        <v>60</v>
      </c>
      <c r="QPU25" s="178" t="s">
        <v>60</v>
      </c>
      <c r="QPV25" s="178" t="s">
        <v>60</v>
      </c>
      <c r="QPW25" s="178" t="s">
        <v>60</v>
      </c>
      <c r="QPX25" s="178" t="s">
        <v>60</v>
      </c>
      <c r="QPY25" s="178" t="s">
        <v>60</v>
      </c>
      <c r="QPZ25" s="178" t="s">
        <v>60</v>
      </c>
      <c r="QQA25" s="178" t="s">
        <v>60</v>
      </c>
      <c r="QQB25" s="178" t="s">
        <v>60</v>
      </c>
      <c r="QQC25" s="178" t="s">
        <v>60</v>
      </c>
      <c r="QQD25" s="178" t="s">
        <v>60</v>
      </c>
      <c r="QQE25" s="178" t="s">
        <v>60</v>
      </c>
      <c r="QQF25" s="178" t="s">
        <v>60</v>
      </c>
      <c r="QQG25" s="178" t="s">
        <v>60</v>
      </c>
      <c r="QQH25" s="178" t="s">
        <v>60</v>
      </c>
      <c r="QQI25" s="178" t="s">
        <v>60</v>
      </c>
      <c r="QQJ25" s="178" t="s">
        <v>60</v>
      </c>
      <c r="QQK25" s="178" t="s">
        <v>60</v>
      </c>
      <c r="QQL25" s="178" t="s">
        <v>60</v>
      </c>
      <c r="QQM25" s="178" t="s">
        <v>60</v>
      </c>
      <c r="QQN25" s="178" t="s">
        <v>60</v>
      </c>
      <c r="QQO25" s="178" t="s">
        <v>60</v>
      </c>
      <c r="QQP25" s="178" t="s">
        <v>60</v>
      </c>
      <c r="QQQ25" s="178" t="s">
        <v>60</v>
      </c>
      <c r="QQR25" s="178" t="s">
        <v>60</v>
      </c>
      <c r="QQS25" s="178" t="s">
        <v>60</v>
      </c>
      <c r="QQT25" s="178" t="s">
        <v>60</v>
      </c>
      <c r="QQU25" s="178" t="s">
        <v>60</v>
      </c>
      <c r="QQV25" s="178" t="s">
        <v>60</v>
      </c>
      <c r="QQW25" s="178" t="s">
        <v>60</v>
      </c>
      <c r="QQX25" s="178" t="s">
        <v>60</v>
      </c>
      <c r="QQY25" s="178" t="s">
        <v>60</v>
      </c>
      <c r="QQZ25" s="178" t="s">
        <v>60</v>
      </c>
      <c r="QRA25" s="178" t="s">
        <v>60</v>
      </c>
      <c r="QRB25" s="178" t="s">
        <v>60</v>
      </c>
      <c r="QRC25" s="178" t="s">
        <v>60</v>
      </c>
      <c r="QRD25" s="178" t="s">
        <v>60</v>
      </c>
      <c r="QRE25" s="178" t="s">
        <v>60</v>
      </c>
      <c r="QRF25" s="178" t="s">
        <v>60</v>
      </c>
      <c r="QRG25" s="178" t="s">
        <v>60</v>
      </c>
      <c r="QRH25" s="178" t="s">
        <v>60</v>
      </c>
      <c r="QRI25" s="178" t="s">
        <v>60</v>
      </c>
      <c r="QRJ25" s="178" t="s">
        <v>60</v>
      </c>
      <c r="QRK25" s="178" t="s">
        <v>60</v>
      </c>
      <c r="QRL25" s="178" t="s">
        <v>60</v>
      </c>
      <c r="QRM25" s="178" t="s">
        <v>60</v>
      </c>
      <c r="QRN25" s="178" t="s">
        <v>60</v>
      </c>
      <c r="QRO25" s="178" t="s">
        <v>60</v>
      </c>
      <c r="QRP25" s="178" t="s">
        <v>60</v>
      </c>
      <c r="QRQ25" s="178" t="s">
        <v>60</v>
      </c>
      <c r="QRR25" s="178" t="s">
        <v>60</v>
      </c>
      <c r="QRS25" s="178" t="s">
        <v>60</v>
      </c>
      <c r="QRT25" s="178" t="s">
        <v>60</v>
      </c>
      <c r="QRU25" s="178" t="s">
        <v>60</v>
      </c>
      <c r="QRV25" s="178" t="s">
        <v>60</v>
      </c>
      <c r="QRW25" s="178" t="s">
        <v>60</v>
      </c>
      <c r="QRX25" s="178" t="s">
        <v>60</v>
      </c>
      <c r="QRY25" s="178" t="s">
        <v>60</v>
      </c>
      <c r="QRZ25" s="178" t="s">
        <v>60</v>
      </c>
      <c r="QSA25" s="178" t="s">
        <v>60</v>
      </c>
      <c r="QSB25" s="178" t="s">
        <v>60</v>
      </c>
      <c r="QSC25" s="178" t="s">
        <v>60</v>
      </c>
      <c r="QSD25" s="178" t="s">
        <v>60</v>
      </c>
      <c r="QSE25" s="178" t="s">
        <v>60</v>
      </c>
      <c r="QSF25" s="178" t="s">
        <v>60</v>
      </c>
      <c r="QSG25" s="178" t="s">
        <v>60</v>
      </c>
      <c r="QSH25" s="178" t="s">
        <v>60</v>
      </c>
      <c r="QSI25" s="178" t="s">
        <v>60</v>
      </c>
      <c r="QSJ25" s="178" t="s">
        <v>60</v>
      </c>
      <c r="QSK25" s="178" t="s">
        <v>60</v>
      </c>
      <c r="QSL25" s="178" t="s">
        <v>60</v>
      </c>
      <c r="QSM25" s="178" t="s">
        <v>60</v>
      </c>
      <c r="QSN25" s="178" t="s">
        <v>60</v>
      </c>
      <c r="QSO25" s="178" t="s">
        <v>60</v>
      </c>
      <c r="QSP25" s="178" t="s">
        <v>60</v>
      </c>
      <c r="QSQ25" s="178" t="s">
        <v>60</v>
      </c>
      <c r="QSR25" s="178" t="s">
        <v>60</v>
      </c>
      <c r="QSS25" s="178" t="s">
        <v>60</v>
      </c>
      <c r="QST25" s="178" t="s">
        <v>60</v>
      </c>
      <c r="QSU25" s="178" t="s">
        <v>60</v>
      </c>
      <c r="QSV25" s="178" t="s">
        <v>60</v>
      </c>
      <c r="QSW25" s="178" t="s">
        <v>60</v>
      </c>
      <c r="QSX25" s="178" t="s">
        <v>60</v>
      </c>
      <c r="QSY25" s="178" t="s">
        <v>60</v>
      </c>
      <c r="QSZ25" s="178" t="s">
        <v>60</v>
      </c>
      <c r="QTA25" s="178" t="s">
        <v>60</v>
      </c>
      <c r="QTB25" s="178" t="s">
        <v>60</v>
      </c>
      <c r="QTC25" s="178" t="s">
        <v>60</v>
      </c>
      <c r="QTD25" s="178" t="s">
        <v>60</v>
      </c>
      <c r="QTE25" s="178" t="s">
        <v>60</v>
      </c>
      <c r="QTF25" s="178" t="s">
        <v>60</v>
      </c>
      <c r="QTG25" s="178" t="s">
        <v>60</v>
      </c>
      <c r="QTH25" s="178" t="s">
        <v>60</v>
      </c>
      <c r="QTI25" s="178" t="s">
        <v>60</v>
      </c>
      <c r="QTJ25" s="178" t="s">
        <v>60</v>
      </c>
      <c r="QTK25" s="178" t="s">
        <v>60</v>
      </c>
      <c r="QTL25" s="178" t="s">
        <v>60</v>
      </c>
      <c r="QTM25" s="178" t="s">
        <v>60</v>
      </c>
      <c r="QTN25" s="178" t="s">
        <v>60</v>
      </c>
      <c r="QTO25" s="178" t="s">
        <v>60</v>
      </c>
      <c r="QTP25" s="178" t="s">
        <v>60</v>
      </c>
      <c r="QTQ25" s="178" t="s">
        <v>60</v>
      </c>
      <c r="QTR25" s="178" t="s">
        <v>60</v>
      </c>
      <c r="QTS25" s="178" t="s">
        <v>60</v>
      </c>
      <c r="QTT25" s="178" t="s">
        <v>60</v>
      </c>
      <c r="QTU25" s="178" t="s">
        <v>60</v>
      </c>
      <c r="QTV25" s="178" t="s">
        <v>60</v>
      </c>
      <c r="QTW25" s="178" t="s">
        <v>60</v>
      </c>
      <c r="QTX25" s="178" t="s">
        <v>60</v>
      </c>
      <c r="QTY25" s="178" t="s">
        <v>60</v>
      </c>
      <c r="QTZ25" s="178" t="s">
        <v>60</v>
      </c>
      <c r="QUA25" s="178" t="s">
        <v>60</v>
      </c>
      <c r="QUB25" s="178" t="s">
        <v>60</v>
      </c>
      <c r="QUC25" s="178" t="s">
        <v>60</v>
      </c>
      <c r="QUD25" s="178" t="s">
        <v>60</v>
      </c>
      <c r="QUE25" s="178" t="s">
        <v>60</v>
      </c>
      <c r="QUF25" s="178" t="s">
        <v>60</v>
      </c>
      <c r="QUG25" s="178" t="s">
        <v>60</v>
      </c>
      <c r="QUH25" s="178" t="s">
        <v>60</v>
      </c>
      <c r="QUI25" s="178" t="s">
        <v>60</v>
      </c>
      <c r="QUJ25" s="178" t="s">
        <v>60</v>
      </c>
      <c r="QUK25" s="178" t="s">
        <v>60</v>
      </c>
      <c r="QUL25" s="178" t="s">
        <v>60</v>
      </c>
      <c r="QUM25" s="178" t="s">
        <v>60</v>
      </c>
      <c r="QUN25" s="178" t="s">
        <v>60</v>
      </c>
      <c r="QUO25" s="178" t="s">
        <v>60</v>
      </c>
      <c r="QUP25" s="178" t="s">
        <v>60</v>
      </c>
      <c r="QUQ25" s="178" t="s">
        <v>60</v>
      </c>
      <c r="QUR25" s="178" t="s">
        <v>60</v>
      </c>
      <c r="QUS25" s="178" t="s">
        <v>60</v>
      </c>
      <c r="QUT25" s="178" t="s">
        <v>60</v>
      </c>
      <c r="QUU25" s="178" t="s">
        <v>60</v>
      </c>
      <c r="QUV25" s="178" t="s">
        <v>60</v>
      </c>
      <c r="QUW25" s="178" t="s">
        <v>60</v>
      </c>
      <c r="QUX25" s="178" t="s">
        <v>60</v>
      </c>
      <c r="QUY25" s="178" t="s">
        <v>60</v>
      </c>
      <c r="QUZ25" s="178" t="s">
        <v>60</v>
      </c>
      <c r="QVA25" s="178" t="s">
        <v>60</v>
      </c>
      <c r="QVB25" s="178" t="s">
        <v>60</v>
      </c>
      <c r="QVC25" s="178" t="s">
        <v>60</v>
      </c>
      <c r="QVD25" s="178" t="s">
        <v>60</v>
      </c>
      <c r="QVE25" s="178" t="s">
        <v>60</v>
      </c>
      <c r="QVF25" s="178" t="s">
        <v>60</v>
      </c>
      <c r="QVG25" s="178" t="s">
        <v>60</v>
      </c>
      <c r="QVH25" s="178" t="s">
        <v>60</v>
      </c>
      <c r="QVI25" s="178" t="s">
        <v>60</v>
      </c>
      <c r="QVJ25" s="178" t="s">
        <v>60</v>
      </c>
      <c r="QVK25" s="178" t="s">
        <v>60</v>
      </c>
      <c r="QVL25" s="178" t="s">
        <v>60</v>
      </c>
      <c r="QVM25" s="178" t="s">
        <v>60</v>
      </c>
      <c r="QVN25" s="178" t="s">
        <v>60</v>
      </c>
      <c r="QVO25" s="178" t="s">
        <v>60</v>
      </c>
      <c r="QVP25" s="178" t="s">
        <v>60</v>
      </c>
      <c r="QVQ25" s="178" t="s">
        <v>60</v>
      </c>
      <c r="QVR25" s="178" t="s">
        <v>60</v>
      </c>
      <c r="QVS25" s="178" t="s">
        <v>60</v>
      </c>
      <c r="QVT25" s="178" t="s">
        <v>60</v>
      </c>
      <c r="QVU25" s="178" t="s">
        <v>60</v>
      </c>
      <c r="QVV25" s="178" t="s">
        <v>60</v>
      </c>
      <c r="QVW25" s="178" t="s">
        <v>60</v>
      </c>
      <c r="QVX25" s="178" t="s">
        <v>60</v>
      </c>
      <c r="QVY25" s="178" t="s">
        <v>60</v>
      </c>
      <c r="QVZ25" s="178" t="s">
        <v>60</v>
      </c>
      <c r="QWA25" s="178" t="s">
        <v>60</v>
      </c>
      <c r="QWB25" s="178" t="s">
        <v>60</v>
      </c>
      <c r="QWC25" s="178" t="s">
        <v>60</v>
      </c>
      <c r="QWD25" s="178" t="s">
        <v>60</v>
      </c>
      <c r="QWE25" s="178" t="s">
        <v>60</v>
      </c>
      <c r="QWF25" s="178" t="s">
        <v>60</v>
      </c>
      <c r="QWG25" s="178" t="s">
        <v>60</v>
      </c>
      <c r="QWH25" s="178" t="s">
        <v>60</v>
      </c>
      <c r="QWI25" s="178" t="s">
        <v>60</v>
      </c>
      <c r="QWJ25" s="178" t="s">
        <v>60</v>
      </c>
      <c r="QWK25" s="178" t="s">
        <v>60</v>
      </c>
      <c r="QWL25" s="178" t="s">
        <v>60</v>
      </c>
      <c r="QWM25" s="178" t="s">
        <v>60</v>
      </c>
      <c r="QWN25" s="178" t="s">
        <v>60</v>
      </c>
      <c r="QWO25" s="178" t="s">
        <v>60</v>
      </c>
      <c r="QWP25" s="178" t="s">
        <v>60</v>
      </c>
      <c r="QWQ25" s="178" t="s">
        <v>60</v>
      </c>
      <c r="QWR25" s="178" t="s">
        <v>60</v>
      </c>
      <c r="QWS25" s="178" t="s">
        <v>60</v>
      </c>
      <c r="QWT25" s="178" t="s">
        <v>60</v>
      </c>
      <c r="QWU25" s="178" t="s">
        <v>60</v>
      </c>
      <c r="QWV25" s="178" t="s">
        <v>60</v>
      </c>
      <c r="QWW25" s="178" t="s">
        <v>60</v>
      </c>
      <c r="QWX25" s="178" t="s">
        <v>60</v>
      </c>
      <c r="QWY25" s="178" t="s">
        <v>60</v>
      </c>
      <c r="QWZ25" s="178" t="s">
        <v>60</v>
      </c>
      <c r="QXA25" s="178" t="s">
        <v>60</v>
      </c>
      <c r="QXB25" s="178" t="s">
        <v>60</v>
      </c>
      <c r="QXC25" s="178" t="s">
        <v>60</v>
      </c>
      <c r="QXD25" s="178" t="s">
        <v>60</v>
      </c>
      <c r="QXE25" s="178" t="s">
        <v>60</v>
      </c>
      <c r="QXF25" s="178" t="s">
        <v>60</v>
      </c>
      <c r="QXG25" s="178" t="s">
        <v>60</v>
      </c>
      <c r="QXH25" s="178" t="s">
        <v>60</v>
      </c>
      <c r="QXI25" s="178" t="s">
        <v>60</v>
      </c>
      <c r="QXJ25" s="178" t="s">
        <v>60</v>
      </c>
      <c r="QXK25" s="178" t="s">
        <v>60</v>
      </c>
      <c r="QXL25" s="178" t="s">
        <v>60</v>
      </c>
      <c r="QXM25" s="178" t="s">
        <v>60</v>
      </c>
      <c r="QXN25" s="178" t="s">
        <v>60</v>
      </c>
      <c r="QXO25" s="178" t="s">
        <v>60</v>
      </c>
      <c r="QXP25" s="178" t="s">
        <v>60</v>
      </c>
      <c r="QXQ25" s="178" t="s">
        <v>60</v>
      </c>
      <c r="QXR25" s="178" t="s">
        <v>60</v>
      </c>
      <c r="QXS25" s="178" t="s">
        <v>60</v>
      </c>
      <c r="QXT25" s="178" t="s">
        <v>60</v>
      </c>
      <c r="QXU25" s="178" t="s">
        <v>60</v>
      </c>
      <c r="QXV25" s="178" t="s">
        <v>60</v>
      </c>
      <c r="QXW25" s="178" t="s">
        <v>60</v>
      </c>
      <c r="QXX25" s="178" t="s">
        <v>60</v>
      </c>
      <c r="QXY25" s="178" t="s">
        <v>60</v>
      </c>
      <c r="QXZ25" s="178" t="s">
        <v>60</v>
      </c>
      <c r="QYA25" s="178" t="s">
        <v>60</v>
      </c>
      <c r="QYB25" s="178" t="s">
        <v>60</v>
      </c>
      <c r="QYC25" s="178" t="s">
        <v>60</v>
      </c>
      <c r="QYD25" s="178" t="s">
        <v>60</v>
      </c>
      <c r="QYE25" s="178" t="s">
        <v>60</v>
      </c>
      <c r="QYF25" s="178" t="s">
        <v>60</v>
      </c>
      <c r="QYG25" s="178" t="s">
        <v>60</v>
      </c>
      <c r="QYH25" s="178" t="s">
        <v>60</v>
      </c>
      <c r="QYI25" s="178" t="s">
        <v>60</v>
      </c>
      <c r="QYJ25" s="178" t="s">
        <v>60</v>
      </c>
      <c r="QYK25" s="178" t="s">
        <v>60</v>
      </c>
      <c r="QYL25" s="178" t="s">
        <v>60</v>
      </c>
      <c r="QYM25" s="178" t="s">
        <v>60</v>
      </c>
      <c r="QYN25" s="178" t="s">
        <v>60</v>
      </c>
      <c r="QYO25" s="178" t="s">
        <v>60</v>
      </c>
      <c r="QYP25" s="178" t="s">
        <v>60</v>
      </c>
      <c r="QYQ25" s="178" t="s">
        <v>60</v>
      </c>
      <c r="QYR25" s="178" t="s">
        <v>60</v>
      </c>
      <c r="QYS25" s="178" t="s">
        <v>60</v>
      </c>
      <c r="QYT25" s="178" t="s">
        <v>60</v>
      </c>
      <c r="QYU25" s="178" t="s">
        <v>60</v>
      </c>
      <c r="QYV25" s="178" t="s">
        <v>60</v>
      </c>
      <c r="QYW25" s="178" t="s">
        <v>60</v>
      </c>
      <c r="QYX25" s="178" t="s">
        <v>60</v>
      </c>
      <c r="QYY25" s="178" t="s">
        <v>60</v>
      </c>
      <c r="QYZ25" s="178" t="s">
        <v>60</v>
      </c>
      <c r="QZA25" s="178" t="s">
        <v>60</v>
      </c>
      <c r="QZB25" s="178" t="s">
        <v>60</v>
      </c>
      <c r="QZC25" s="178" t="s">
        <v>60</v>
      </c>
      <c r="QZD25" s="178" t="s">
        <v>60</v>
      </c>
      <c r="QZE25" s="178" t="s">
        <v>60</v>
      </c>
      <c r="QZF25" s="178" t="s">
        <v>60</v>
      </c>
      <c r="QZG25" s="178" t="s">
        <v>60</v>
      </c>
      <c r="QZH25" s="178" t="s">
        <v>60</v>
      </c>
      <c r="QZI25" s="178" t="s">
        <v>60</v>
      </c>
      <c r="QZJ25" s="178" t="s">
        <v>60</v>
      </c>
      <c r="QZK25" s="178" t="s">
        <v>60</v>
      </c>
      <c r="QZL25" s="178" t="s">
        <v>60</v>
      </c>
      <c r="QZM25" s="178" t="s">
        <v>60</v>
      </c>
      <c r="QZN25" s="178" t="s">
        <v>60</v>
      </c>
      <c r="QZO25" s="178" t="s">
        <v>60</v>
      </c>
      <c r="QZP25" s="178" t="s">
        <v>60</v>
      </c>
      <c r="QZQ25" s="178" t="s">
        <v>60</v>
      </c>
      <c r="QZR25" s="178" t="s">
        <v>60</v>
      </c>
      <c r="QZS25" s="178" t="s">
        <v>60</v>
      </c>
      <c r="QZT25" s="178" t="s">
        <v>60</v>
      </c>
      <c r="QZU25" s="178" t="s">
        <v>60</v>
      </c>
      <c r="QZV25" s="178" t="s">
        <v>60</v>
      </c>
      <c r="QZW25" s="178" t="s">
        <v>60</v>
      </c>
      <c r="QZX25" s="178" t="s">
        <v>60</v>
      </c>
      <c r="QZY25" s="178" t="s">
        <v>60</v>
      </c>
      <c r="QZZ25" s="178" t="s">
        <v>60</v>
      </c>
      <c r="RAA25" s="178" t="s">
        <v>60</v>
      </c>
      <c r="RAB25" s="178" t="s">
        <v>60</v>
      </c>
      <c r="RAC25" s="178" t="s">
        <v>60</v>
      </c>
      <c r="RAD25" s="178" t="s">
        <v>60</v>
      </c>
      <c r="RAE25" s="178" t="s">
        <v>60</v>
      </c>
      <c r="RAF25" s="178" t="s">
        <v>60</v>
      </c>
      <c r="RAG25" s="178" t="s">
        <v>60</v>
      </c>
      <c r="RAH25" s="178" t="s">
        <v>60</v>
      </c>
      <c r="RAI25" s="178" t="s">
        <v>60</v>
      </c>
      <c r="RAJ25" s="178" t="s">
        <v>60</v>
      </c>
      <c r="RAK25" s="178" t="s">
        <v>60</v>
      </c>
      <c r="RAL25" s="178" t="s">
        <v>60</v>
      </c>
      <c r="RAM25" s="178" t="s">
        <v>60</v>
      </c>
      <c r="RAN25" s="178" t="s">
        <v>60</v>
      </c>
      <c r="RAO25" s="178" t="s">
        <v>60</v>
      </c>
      <c r="RAP25" s="178" t="s">
        <v>60</v>
      </c>
      <c r="RAQ25" s="178" t="s">
        <v>60</v>
      </c>
      <c r="RAR25" s="178" t="s">
        <v>60</v>
      </c>
      <c r="RAS25" s="178" t="s">
        <v>60</v>
      </c>
      <c r="RAT25" s="178" t="s">
        <v>60</v>
      </c>
      <c r="RAU25" s="178" t="s">
        <v>60</v>
      </c>
      <c r="RAV25" s="178" t="s">
        <v>60</v>
      </c>
      <c r="RAW25" s="178" t="s">
        <v>60</v>
      </c>
      <c r="RAX25" s="178" t="s">
        <v>60</v>
      </c>
      <c r="RAY25" s="178" t="s">
        <v>60</v>
      </c>
      <c r="RAZ25" s="178" t="s">
        <v>60</v>
      </c>
      <c r="RBA25" s="178" t="s">
        <v>60</v>
      </c>
      <c r="RBB25" s="178" t="s">
        <v>60</v>
      </c>
      <c r="RBC25" s="178" t="s">
        <v>60</v>
      </c>
      <c r="RBD25" s="178" t="s">
        <v>60</v>
      </c>
      <c r="RBE25" s="178" t="s">
        <v>60</v>
      </c>
      <c r="RBF25" s="178" t="s">
        <v>60</v>
      </c>
      <c r="RBG25" s="178" t="s">
        <v>60</v>
      </c>
      <c r="RBH25" s="178" t="s">
        <v>60</v>
      </c>
      <c r="RBI25" s="178" t="s">
        <v>60</v>
      </c>
      <c r="RBJ25" s="178" t="s">
        <v>60</v>
      </c>
      <c r="RBK25" s="178" t="s">
        <v>60</v>
      </c>
      <c r="RBL25" s="178" t="s">
        <v>60</v>
      </c>
      <c r="RBM25" s="178" t="s">
        <v>60</v>
      </c>
      <c r="RBN25" s="178" t="s">
        <v>60</v>
      </c>
      <c r="RBO25" s="178" t="s">
        <v>60</v>
      </c>
      <c r="RBP25" s="178" t="s">
        <v>60</v>
      </c>
      <c r="RBQ25" s="178" t="s">
        <v>60</v>
      </c>
      <c r="RBR25" s="178" t="s">
        <v>60</v>
      </c>
      <c r="RBS25" s="178" t="s">
        <v>60</v>
      </c>
      <c r="RBT25" s="178" t="s">
        <v>60</v>
      </c>
      <c r="RBU25" s="178" t="s">
        <v>60</v>
      </c>
      <c r="RBV25" s="178" t="s">
        <v>60</v>
      </c>
      <c r="RBW25" s="178" t="s">
        <v>60</v>
      </c>
      <c r="RBX25" s="178" t="s">
        <v>60</v>
      </c>
      <c r="RBY25" s="178" t="s">
        <v>60</v>
      </c>
      <c r="RBZ25" s="178" t="s">
        <v>60</v>
      </c>
      <c r="RCA25" s="178" t="s">
        <v>60</v>
      </c>
      <c r="RCB25" s="178" t="s">
        <v>60</v>
      </c>
      <c r="RCC25" s="178" t="s">
        <v>60</v>
      </c>
      <c r="RCD25" s="178" t="s">
        <v>60</v>
      </c>
      <c r="RCE25" s="178" t="s">
        <v>60</v>
      </c>
      <c r="RCF25" s="178" t="s">
        <v>60</v>
      </c>
      <c r="RCG25" s="178" t="s">
        <v>60</v>
      </c>
      <c r="RCH25" s="178" t="s">
        <v>60</v>
      </c>
      <c r="RCI25" s="178" t="s">
        <v>60</v>
      </c>
      <c r="RCJ25" s="178" t="s">
        <v>60</v>
      </c>
      <c r="RCK25" s="178" t="s">
        <v>60</v>
      </c>
      <c r="RCL25" s="178" t="s">
        <v>60</v>
      </c>
      <c r="RCM25" s="178" t="s">
        <v>60</v>
      </c>
      <c r="RCN25" s="178" t="s">
        <v>60</v>
      </c>
      <c r="RCO25" s="178" t="s">
        <v>60</v>
      </c>
      <c r="RCP25" s="178" t="s">
        <v>60</v>
      </c>
      <c r="RCQ25" s="178" t="s">
        <v>60</v>
      </c>
      <c r="RCR25" s="178" t="s">
        <v>60</v>
      </c>
      <c r="RCS25" s="178" t="s">
        <v>60</v>
      </c>
      <c r="RCT25" s="178" t="s">
        <v>60</v>
      </c>
      <c r="RCU25" s="178" t="s">
        <v>60</v>
      </c>
      <c r="RCV25" s="178" t="s">
        <v>60</v>
      </c>
      <c r="RCW25" s="178" t="s">
        <v>60</v>
      </c>
      <c r="RCX25" s="178" t="s">
        <v>60</v>
      </c>
      <c r="RCY25" s="178" t="s">
        <v>60</v>
      </c>
      <c r="RCZ25" s="178" t="s">
        <v>60</v>
      </c>
      <c r="RDA25" s="178" t="s">
        <v>60</v>
      </c>
      <c r="RDB25" s="178" t="s">
        <v>60</v>
      </c>
      <c r="RDC25" s="178" t="s">
        <v>60</v>
      </c>
      <c r="RDD25" s="178" t="s">
        <v>60</v>
      </c>
      <c r="RDE25" s="178" t="s">
        <v>60</v>
      </c>
      <c r="RDF25" s="178" t="s">
        <v>60</v>
      </c>
      <c r="RDG25" s="178" t="s">
        <v>60</v>
      </c>
      <c r="RDH25" s="178" t="s">
        <v>60</v>
      </c>
      <c r="RDI25" s="178" t="s">
        <v>60</v>
      </c>
      <c r="RDJ25" s="178" t="s">
        <v>60</v>
      </c>
      <c r="RDK25" s="178" t="s">
        <v>60</v>
      </c>
      <c r="RDL25" s="178" t="s">
        <v>60</v>
      </c>
      <c r="RDM25" s="178" t="s">
        <v>60</v>
      </c>
      <c r="RDN25" s="178" t="s">
        <v>60</v>
      </c>
      <c r="RDO25" s="178" t="s">
        <v>60</v>
      </c>
      <c r="RDP25" s="178" t="s">
        <v>60</v>
      </c>
      <c r="RDQ25" s="178" t="s">
        <v>60</v>
      </c>
      <c r="RDR25" s="178" t="s">
        <v>60</v>
      </c>
      <c r="RDS25" s="178" t="s">
        <v>60</v>
      </c>
      <c r="RDT25" s="178" t="s">
        <v>60</v>
      </c>
      <c r="RDU25" s="178" t="s">
        <v>60</v>
      </c>
      <c r="RDV25" s="178" t="s">
        <v>60</v>
      </c>
      <c r="RDW25" s="178" t="s">
        <v>60</v>
      </c>
      <c r="RDX25" s="178" t="s">
        <v>60</v>
      </c>
      <c r="RDY25" s="178" t="s">
        <v>60</v>
      </c>
      <c r="RDZ25" s="178" t="s">
        <v>60</v>
      </c>
      <c r="REA25" s="178" t="s">
        <v>60</v>
      </c>
      <c r="REB25" s="178" t="s">
        <v>60</v>
      </c>
      <c r="REC25" s="178" t="s">
        <v>60</v>
      </c>
      <c r="RED25" s="178" t="s">
        <v>60</v>
      </c>
      <c r="REE25" s="178" t="s">
        <v>60</v>
      </c>
      <c r="REF25" s="178" t="s">
        <v>60</v>
      </c>
      <c r="REG25" s="178" t="s">
        <v>60</v>
      </c>
      <c r="REH25" s="178" t="s">
        <v>60</v>
      </c>
      <c r="REI25" s="178" t="s">
        <v>60</v>
      </c>
      <c r="REJ25" s="178" t="s">
        <v>60</v>
      </c>
      <c r="REK25" s="178" t="s">
        <v>60</v>
      </c>
      <c r="REL25" s="178" t="s">
        <v>60</v>
      </c>
      <c r="REM25" s="178" t="s">
        <v>60</v>
      </c>
      <c r="REN25" s="178" t="s">
        <v>60</v>
      </c>
      <c r="REO25" s="178" t="s">
        <v>60</v>
      </c>
      <c r="REP25" s="178" t="s">
        <v>60</v>
      </c>
      <c r="REQ25" s="178" t="s">
        <v>60</v>
      </c>
      <c r="RER25" s="178" t="s">
        <v>60</v>
      </c>
      <c r="RES25" s="178" t="s">
        <v>60</v>
      </c>
      <c r="RET25" s="178" t="s">
        <v>60</v>
      </c>
      <c r="REU25" s="178" t="s">
        <v>60</v>
      </c>
      <c r="REV25" s="178" t="s">
        <v>60</v>
      </c>
      <c r="REW25" s="178" t="s">
        <v>60</v>
      </c>
      <c r="REX25" s="178" t="s">
        <v>60</v>
      </c>
      <c r="REY25" s="178" t="s">
        <v>60</v>
      </c>
      <c r="REZ25" s="178" t="s">
        <v>60</v>
      </c>
      <c r="RFA25" s="178" t="s">
        <v>60</v>
      </c>
      <c r="RFB25" s="178" t="s">
        <v>60</v>
      </c>
      <c r="RFC25" s="178" t="s">
        <v>60</v>
      </c>
      <c r="RFD25" s="178" t="s">
        <v>60</v>
      </c>
      <c r="RFE25" s="178" t="s">
        <v>60</v>
      </c>
      <c r="RFF25" s="178" t="s">
        <v>60</v>
      </c>
      <c r="RFG25" s="178" t="s">
        <v>60</v>
      </c>
      <c r="RFH25" s="178" t="s">
        <v>60</v>
      </c>
      <c r="RFI25" s="178" t="s">
        <v>60</v>
      </c>
      <c r="RFJ25" s="178" t="s">
        <v>60</v>
      </c>
      <c r="RFK25" s="178" t="s">
        <v>60</v>
      </c>
      <c r="RFL25" s="178" t="s">
        <v>60</v>
      </c>
      <c r="RFM25" s="178" t="s">
        <v>60</v>
      </c>
      <c r="RFN25" s="178" t="s">
        <v>60</v>
      </c>
      <c r="RFO25" s="178" t="s">
        <v>60</v>
      </c>
      <c r="RFP25" s="178" t="s">
        <v>60</v>
      </c>
      <c r="RFQ25" s="178" t="s">
        <v>60</v>
      </c>
      <c r="RFR25" s="178" t="s">
        <v>60</v>
      </c>
      <c r="RFS25" s="178" t="s">
        <v>60</v>
      </c>
      <c r="RFT25" s="178" t="s">
        <v>60</v>
      </c>
      <c r="RFU25" s="178" t="s">
        <v>60</v>
      </c>
      <c r="RFV25" s="178" t="s">
        <v>60</v>
      </c>
      <c r="RFW25" s="178" t="s">
        <v>60</v>
      </c>
      <c r="RFX25" s="178" t="s">
        <v>60</v>
      </c>
      <c r="RFY25" s="178" t="s">
        <v>60</v>
      </c>
      <c r="RFZ25" s="178" t="s">
        <v>60</v>
      </c>
      <c r="RGA25" s="178" t="s">
        <v>60</v>
      </c>
      <c r="RGB25" s="178" t="s">
        <v>60</v>
      </c>
      <c r="RGC25" s="178" t="s">
        <v>60</v>
      </c>
      <c r="RGD25" s="178" t="s">
        <v>60</v>
      </c>
      <c r="RGE25" s="178" t="s">
        <v>60</v>
      </c>
      <c r="RGF25" s="178" t="s">
        <v>60</v>
      </c>
      <c r="RGG25" s="178" t="s">
        <v>60</v>
      </c>
      <c r="RGH25" s="178" t="s">
        <v>60</v>
      </c>
      <c r="RGI25" s="178" t="s">
        <v>60</v>
      </c>
      <c r="RGJ25" s="178" t="s">
        <v>60</v>
      </c>
      <c r="RGK25" s="178" t="s">
        <v>60</v>
      </c>
      <c r="RGL25" s="178" t="s">
        <v>60</v>
      </c>
      <c r="RGM25" s="178" t="s">
        <v>60</v>
      </c>
      <c r="RGN25" s="178" t="s">
        <v>60</v>
      </c>
      <c r="RGO25" s="178" t="s">
        <v>60</v>
      </c>
      <c r="RGP25" s="178" t="s">
        <v>60</v>
      </c>
      <c r="RGQ25" s="178" t="s">
        <v>60</v>
      </c>
      <c r="RGR25" s="178" t="s">
        <v>60</v>
      </c>
      <c r="RGS25" s="178" t="s">
        <v>60</v>
      </c>
      <c r="RGT25" s="178" t="s">
        <v>60</v>
      </c>
      <c r="RGU25" s="178" t="s">
        <v>60</v>
      </c>
      <c r="RGV25" s="178" t="s">
        <v>60</v>
      </c>
      <c r="RGW25" s="178" t="s">
        <v>60</v>
      </c>
      <c r="RGX25" s="178" t="s">
        <v>60</v>
      </c>
      <c r="RGY25" s="178" t="s">
        <v>60</v>
      </c>
      <c r="RGZ25" s="178" t="s">
        <v>60</v>
      </c>
      <c r="RHA25" s="178" t="s">
        <v>60</v>
      </c>
      <c r="RHB25" s="178" t="s">
        <v>60</v>
      </c>
      <c r="RHC25" s="178" t="s">
        <v>60</v>
      </c>
      <c r="RHD25" s="178" t="s">
        <v>60</v>
      </c>
      <c r="RHE25" s="178" t="s">
        <v>60</v>
      </c>
      <c r="RHF25" s="178" t="s">
        <v>60</v>
      </c>
      <c r="RHG25" s="178" t="s">
        <v>60</v>
      </c>
      <c r="RHH25" s="178" t="s">
        <v>60</v>
      </c>
      <c r="RHI25" s="178" t="s">
        <v>60</v>
      </c>
      <c r="RHJ25" s="178" t="s">
        <v>60</v>
      </c>
      <c r="RHK25" s="178" t="s">
        <v>60</v>
      </c>
      <c r="RHL25" s="178" t="s">
        <v>60</v>
      </c>
      <c r="RHM25" s="178" t="s">
        <v>60</v>
      </c>
      <c r="RHN25" s="178" t="s">
        <v>60</v>
      </c>
      <c r="RHO25" s="178" t="s">
        <v>60</v>
      </c>
      <c r="RHP25" s="178" t="s">
        <v>60</v>
      </c>
      <c r="RHQ25" s="178" t="s">
        <v>60</v>
      </c>
      <c r="RHR25" s="178" t="s">
        <v>60</v>
      </c>
      <c r="RHS25" s="178" t="s">
        <v>60</v>
      </c>
      <c r="RHT25" s="178" t="s">
        <v>60</v>
      </c>
      <c r="RHU25" s="178" t="s">
        <v>60</v>
      </c>
      <c r="RHV25" s="178" t="s">
        <v>60</v>
      </c>
      <c r="RHW25" s="178" t="s">
        <v>60</v>
      </c>
      <c r="RHX25" s="178" t="s">
        <v>60</v>
      </c>
      <c r="RHY25" s="178" t="s">
        <v>60</v>
      </c>
      <c r="RHZ25" s="178" t="s">
        <v>60</v>
      </c>
      <c r="RIA25" s="178" t="s">
        <v>60</v>
      </c>
      <c r="RIB25" s="178" t="s">
        <v>60</v>
      </c>
      <c r="RIC25" s="178" t="s">
        <v>60</v>
      </c>
      <c r="RID25" s="178" t="s">
        <v>60</v>
      </c>
      <c r="RIE25" s="178" t="s">
        <v>60</v>
      </c>
      <c r="RIF25" s="178" t="s">
        <v>60</v>
      </c>
      <c r="RIG25" s="178" t="s">
        <v>60</v>
      </c>
      <c r="RIH25" s="178" t="s">
        <v>60</v>
      </c>
      <c r="RII25" s="178" t="s">
        <v>60</v>
      </c>
      <c r="RIJ25" s="178" t="s">
        <v>60</v>
      </c>
      <c r="RIK25" s="178" t="s">
        <v>60</v>
      </c>
      <c r="RIL25" s="178" t="s">
        <v>60</v>
      </c>
      <c r="RIM25" s="178" t="s">
        <v>60</v>
      </c>
      <c r="RIN25" s="178" t="s">
        <v>60</v>
      </c>
      <c r="RIO25" s="178" t="s">
        <v>60</v>
      </c>
      <c r="RIP25" s="178" t="s">
        <v>60</v>
      </c>
      <c r="RIQ25" s="178" t="s">
        <v>60</v>
      </c>
      <c r="RIR25" s="178" t="s">
        <v>60</v>
      </c>
      <c r="RIS25" s="178" t="s">
        <v>60</v>
      </c>
      <c r="RIT25" s="178" t="s">
        <v>60</v>
      </c>
      <c r="RIU25" s="178" t="s">
        <v>60</v>
      </c>
      <c r="RIV25" s="178" t="s">
        <v>60</v>
      </c>
      <c r="RIW25" s="178" t="s">
        <v>60</v>
      </c>
      <c r="RIX25" s="178" t="s">
        <v>60</v>
      </c>
      <c r="RIY25" s="178" t="s">
        <v>60</v>
      </c>
      <c r="RIZ25" s="178" t="s">
        <v>60</v>
      </c>
      <c r="RJA25" s="178" t="s">
        <v>60</v>
      </c>
      <c r="RJB25" s="178" t="s">
        <v>60</v>
      </c>
      <c r="RJC25" s="178" t="s">
        <v>60</v>
      </c>
      <c r="RJD25" s="178" t="s">
        <v>60</v>
      </c>
      <c r="RJE25" s="178" t="s">
        <v>60</v>
      </c>
      <c r="RJF25" s="178" t="s">
        <v>60</v>
      </c>
      <c r="RJG25" s="178" t="s">
        <v>60</v>
      </c>
      <c r="RJH25" s="178" t="s">
        <v>60</v>
      </c>
      <c r="RJI25" s="178" t="s">
        <v>60</v>
      </c>
      <c r="RJJ25" s="178" t="s">
        <v>60</v>
      </c>
      <c r="RJK25" s="178" t="s">
        <v>60</v>
      </c>
      <c r="RJL25" s="178" t="s">
        <v>60</v>
      </c>
      <c r="RJM25" s="178" t="s">
        <v>60</v>
      </c>
      <c r="RJN25" s="178" t="s">
        <v>60</v>
      </c>
      <c r="RJO25" s="178" t="s">
        <v>60</v>
      </c>
      <c r="RJP25" s="178" t="s">
        <v>60</v>
      </c>
      <c r="RJQ25" s="178" t="s">
        <v>60</v>
      </c>
      <c r="RJR25" s="178" t="s">
        <v>60</v>
      </c>
      <c r="RJS25" s="178" t="s">
        <v>60</v>
      </c>
      <c r="RJT25" s="178" t="s">
        <v>60</v>
      </c>
      <c r="RJU25" s="178" t="s">
        <v>60</v>
      </c>
      <c r="RJV25" s="178" t="s">
        <v>60</v>
      </c>
      <c r="RJW25" s="178" t="s">
        <v>60</v>
      </c>
      <c r="RJX25" s="178" t="s">
        <v>60</v>
      </c>
      <c r="RJY25" s="178" t="s">
        <v>60</v>
      </c>
      <c r="RJZ25" s="178" t="s">
        <v>60</v>
      </c>
      <c r="RKA25" s="178" t="s">
        <v>60</v>
      </c>
      <c r="RKB25" s="178" t="s">
        <v>60</v>
      </c>
      <c r="RKC25" s="178" t="s">
        <v>60</v>
      </c>
      <c r="RKD25" s="178" t="s">
        <v>60</v>
      </c>
      <c r="RKE25" s="178" t="s">
        <v>60</v>
      </c>
      <c r="RKF25" s="178" t="s">
        <v>60</v>
      </c>
      <c r="RKG25" s="178" t="s">
        <v>60</v>
      </c>
      <c r="RKH25" s="178" t="s">
        <v>60</v>
      </c>
      <c r="RKI25" s="178" t="s">
        <v>60</v>
      </c>
      <c r="RKJ25" s="178" t="s">
        <v>60</v>
      </c>
      <c r="RKK25" s="178" t="s">
        <v>60</v>
      </c>
      <c r="RKL25" s="178" t="s">
        <v>60</v>
      </c>
      <c r="RKM25" s="178" t="s">
        <v>60</v>
      </c>
      <c r="RKN25" s="178" t="s">
        <v>60</v>
      </c>
      <c r="RKO25" s="178" t="s">
        <v>60</v>
      </c>
      <c r="RKP25" s="178" t="s">
        <v>60</v>
      </c>
      <c r="RKQ25" s="178" t="s">
        <v>60</v>
      </c>
      <c r="RKR25" s="178" t="s">
        <v>60</v>
      </c>
      <c r="RKS25" s="178" t="s">
        <v>60</v>
      </c>
      <c r="RKT25" s="178" t="s">
        <v>60</v>
      </c>
      <c r="RKU25" s="178" t="s">
        <v>60</v>
      </c>
      <c r="RKV25" s="178" t="s">
        <v>60</v>
      </c>
      <c r="RKW25" s="178" t="s">
        <v>60</v>
      </c>
      <c r="RKX25" s="178" t="s">
        <v>60</v>
      </c>
      <c r="RKY25" s="178" t="s">
        <v>60</v>
      </c>
      <c r="RKZ25" s="178" t="s">
        <v>60</v>
      </c>
      <c r="RLA25" s="178" t="s">
        <v>60</v>
      </c>
      <c r="RLB25" s="178" t="s">
        <v>60</v>
      </c>
      <c r="RLC25" s="178" t="s">
        <v>60</v>
      </c>
      <c r="RLD25" s="178" t="s">
        <v>60</v>
      </c>
      <c r="RLE25" s="178" t="s">
        <v>60</v>
      </c>
      <c r="RLF25" s="178" t="s">
        <v>60</v>
      </c>
      <c r="RLG25" s="178" t="s">
        <v>60</v>
      </c>
      <c r="RLH25" s="178" t="s">
        <v>60</v>
      </c>
      <c r="RLI25" s="178" t="s">
        <v>60</v>
      </c>
      <c r="RLJ25" s="178" t="s">
        <v>60</v>
      </c>
      <c r="RLK25" s="178" t="s">
        <v>60</v>
      </c>
      <c r="RLL25" s="178" t="s">
        <v>60</v>
      </c>
      <c r="RLM25" s="178" t="s">
        <v>60</v>
      </c>
      <c r="RLN25" s="178" t="s">
        <v>60</v>
      </c>
      <c r="RLO25" s="178" t="s">
        <v>60</v>
      </c>
      <c r="RLP25" s="178" t="s">
        <v>60</v>
      </c>
      <c r="RLQ25" s="178" t="s">
        <v>60</v>
      </c>
      <c r="RLR25" s="178" t="s">
        <v>60</v>
      </c>
      <c r="RLS25" s="178" t="s">
        <v>60</v>
      </c>
      <c r="RLT25" s="178" t="s">
        <v>60</v>
      </c>
      <c r="RLU25" s="178" t="s">
        <v>60</v>
      </c>
      <c r="RLV25" s="178" t="s">
        <v>60</v>
      </c>
      <c r="RLW25" s="178" t="s">
        <v>60</v>
      </c>
      <c r="RLX25" s="178" t="s">
        <v>60</v>
      </c>
      <c r="RLY25" s="178" t="s">
        <v>60</v>
      </c>
      <c r="RLZ25" s="178" t="s">
        <v>60</v>
      </c>
      <c r="RMA25" s="178" t="s">
        <v>60</v>
      </c>
      <c r="RMB25" s="178" t="s">
        <v>60</v>
      </c>
      <c r="RMC25" s="178" t="s">
        <v>60</v>
      </c>
      <c r="RMD25" s="178" t="s">
        <v>60</v>
      </c>
      <c r="RME25" s="178" t="s">
        <v>60</v>
      </c>
      <c r="RMF25" s="178" t="s">
        <v>60</v>
      </c>
      <c r="RMG25" s="178" t="s">
        <v>60</v>
      </c>
      <c r="RMH25" s="178" t="s">
        <v>60</v>
      </c>
      <c r="RMI25" s="178" t="s">
        <v>60</v>
      </c>
      <c r="RMJ25" s="178" t="s">
        <v>60</v>
      </c>
      <c r="RMK25" s="178" t="s">
        <v>60</v>
      </c>
      <c r="RML25" s="178" t="s">
        <v>60</v>
      </c>
      <c r="RMM25" s="178" t="s">
        <v>60</v>
      </c>
      <c r="RMN25" s="178" t="s">
        <v>60</v>
      </c>
      <c r="RMO25" s="178" t="s">
        <v>60</v>
      </c>
      <c r="RMP25" s="178" t="s">
        <v>60</v>
      </c>
      <c r="RMQ25" s="178" t="s">
        <v>60</v>
      </c>
      <c r="RMR25" s="178" t="s">
        <v>60</v>
      </c>
      <c r="RMS25" s="178" t="s">
        <v>60</v>
      </c>
      <c r="RMT25" s="178" t="s">
        <v>60</v>
      </c>
      <c r="RMU25" s="178" t="s">
        <v>60</v>
      </c>
      <c r="RMV25" s="178" t="s">
        <v>60</v>
      </c>
      <c r="RMW25" s="178" t="s">
        <v>60</v>
      </c>
      <c r="RMX25" s="178" t="s">
        <v>60</v>
      </c>
      <c r="RMY25" s="178" t="s">
        <v>60</v>
      </c>
      <c r="RMZ25" s="178" t="s">
        <v>60</v>
      </c>
      <c r="RNA25" s="178" t="s">
        <v>60</v>
      </c>
      <c r="RNB25" s="178" t="s">
        <v>60</v>
      </c>
      <c r="RNC25" s="178" t="s">
        <v>60</v>
      </c>
      <c r="RND25" s="178" t="s">
        <v>60</v>
      </c>
      <c r="RNE25" s="178" t="s">
        <v>60</v>
      </c>
      <c r="RNF25" s="178" t="s">
        <v>60</v>
      </c>
      <c r="RNG25" s="178" t="s">
        <v>60</v>
      </c>
      <c r="RNH25" s="178" t="s">
        <v>60</v>
      </c>
      <c r="RNI25" s="178" t="s">
        <v>60</v>
      </c>
      <c r="RNJ25" s="178" t="s">
        <v>60</v>
      </c>
      <c r="RNK25" s="178" t="s">
        <v>60</v>
      </c>
      <c r="RNL25" s="178" t="s">
        <v>60</v>
      </c>
      <c r="RNM25" s="178" t="s">
        <v>60</v>
      </c>
      <c r="RNN25" s="178" t="s">
        <v>60</v>
      </c>
      <c r="RNO25" s="178" t="s">
        <v>60</v>
      </c>
      <c r="RNP25" s="178" t="s">
        <v>60</v>
      </c>
      <c r="RNQ25" s="178" t="s">
        <v>60</v>
      </c>
      <c r="RNR25" s="178" t="s">
        <v>60</v>
      </c>
      <c r="RNS25" s="178" t="s">
        <v>60</v>
      </c>
      <c r="RNT25" s="178" t="s">
        <v>60</v>
      </c>
      <c r="RNU25" s="178" t="s">
        <v>60</v>
      </c>
      <c r="RNV25" s="178" t="s">
        <v>60</v>
      </c>
      <c r="RNW25" s="178" t="s">
        <v>60</v>
      </c>
      <c r="RNX25" s="178" t="s">
        <v>60</v>
      </c>
      <c r="RNY25" s="178" t="s">
        <v>60</v>
      </c>
      <c r="RNZ25" s="178" t="s">
        <v>60</v>
      </c>
      <c r="ROA25" s="178" t="s">
        <v>60</v>
      </c>
      <c r="ROB25" s="178" t="s">
        <v>60</v>
      </c>
      <c r="ROC25" s="178" t="s">
        <v>60</v>
      </c>
      <c r="ROD25" s="178" t="s">
        <v>60</v>
      </c>
      <c r="ROE25" s="178" t="s">
        <v>60</v>
      </c>
      <c r="ROF25" s="178" t="s">
        <v>60</v>
      </c>
      <c r="ROG25" s="178" t="s">
        <v>60</v>
      </c>
      <c r="ROH25" s="178" t="s">
        <v>60</v>
      </c>
      <c r="ROI25" s="178" t="s">
        <v>60</v>
      </c>
      <c r="ROJ25" s="178" t="s">
        <v>60</v>
      </c>
      <c r="ROK25" s="178" t="s">
        <v>60</v>
      </c>
      <c r="ROL25" s="178" t="s">
        <v>60</v>
      </c>
      <c r="ROM25" s="178" t="s">
        <v>60</v>
      </c>
      <c r="RON25" s="178" t="s">
        <v>60</v>
      </c>
      <c r="ROO25" s="178" t="s">
        <v>60</v>
      </c>
      <c r="ROP25" s="178" t="s">
        <v>60</v>
      </c>
      <c r="ROQ25" s="178" t="s">
        <v>60</v>
      </c>
      <c r="ROR25" s="178" t="s">
        <v>60</v>
      </c>
      <c r="ROS25" s="178" t="s">
        <v>60</v>
      </c>
      <c r="ROT25" s="178" t="s">
        <v>60</v>
      </c>
      <c r="ROU25" s="178" t="s">
        <v>60</v>
      </c>
      <c r="ROV25" s="178" t="s">
        <v>60</v>
      </c>
      <c r="ROW25" s="178" t="s">
        <v>60</v>
      </c>
      <c r="ROX25" s="178" t="s">
        <v>60</v>
      </c>
      <c r="ROY25" s="178" t="s">
        <v>60</v>
      </c>
      <c r="ROZ25" s="178" t="s">
        <v>60</v>
      </c>
      <c r="RPA25" s="178" t="s">
        <v>60</v>
      </c>
      <c r="RPB25" s="178" t="s">
        <v>60</v>
      </c>
      <c r="RPC25" s="178" t="s">
        <v>60</v>
      </c>
      <c r="RPD25" s="178" t="s">
        <v>60</v>
      </c>
      <c r="RPE25" s="178" t="s">
        <v>60</v>
      </c>
      <c r="RPF25" s="178" t="s">
        <v>60</v>
      </c>
      <c r="RPG25" s="178" t="s">
        <v>60</v>
      </c>
      <c r="RPH25" s="178" t="s">
        <v>60</v>
      </c>
      <c r="RPI25" s="178" t="s">
        <v>60</v>
      </c>
      <c r="RPJ25" s="178" t="s">
        <v>60</v>
      </c>
      <c r="RPK25" s="178" t="s">
        <v>60</v>
      </c>
      <c r="RPL25" s="178" t="s">
        <v>60</v>
      </c>
      <c r="RPM25" s="178" t="s">
        <v>60</v>
      </c>
      <c r="RPN25" s="178" t="s">
        <v>60</v>
      </c>
      <c r="RPO25" s="178" t="s">
        <v>60</v>
      </c>
      <c r="RPP25" s="178" t="s">
        <v>60</v>
      </c>
      <c r="RPQ25" s="178" t="s">
        <v>60</v>
      </c>
      <c r="RPR25" s="178" t="s">
        <v>60</v>
      </c>
      <c r="RPS25" s="178" t="s">
        <v>60</v>
      </c>
      <c r="RPT25" s="178" t="s">
        <v>60</v>
      </c>
      <c r="RPU25" s="178" t="s">
        <v>60</v>
      </c>
      <c r="RPV25" s="178" t="s">
        <v>60</v>
      </c>
      <c r="RPW25" s="178" t="s">
        <v>60</v>
      </c>
      <c r="RPX25" s="178" t="s">
        <v>60</v>
      </c>
      <c r="RPY25" s="178" t="s">
        <v>60</v>
      </c>
      <c r="RPZ25" s="178" t="s">
        <v>60</v>
      </c>
      <c r="RQA25" s="178" t="s">
        <v>60</v>
      </c>
      <c r="RQB25" s="178" t="s">
        <v>60</v>
      </c>
      <c r="RQC25" s="178" t="s">
        <v>60</v>
      </c>
      <c r="RQD25" s="178" t="s">
        <v>60</v>
      </c>
      <c r="RQE25" s="178" t="s">
        <v>60</v>
      </c>
      <c r="RQF25" s="178" t="s">
        <v>60</v>
      </c>
      <c r="RQG25" s="178" t="s">
        <v>60</v>
      </c>
      <c r="RQH25" s="178" t="s">
        <v>60</v>
      </c>
      <c r="RQI25" s="178" t="s">
        <v>60</v>
      </c>
      <c r="RQJ25" s="178" t="s">
        <v>60</v>
      </c>
      <c r="RQK25" s="178" t="s">
        <v>60</v>
      </c>
      <c r="RQL25" s="178" t="s">
        <v>60</v>
      </c>
      <c r="RQM25" s="178" t="s">
        <v>60</v>
      </c>
      <c r="RQN25" s="178" t="s">
        <v>60</v>
      </c>
      <c r="RQO25" s="178" t="s">
        <v>60</v>
      </c>
      <c r="RQP25" s="178" t="s">
        <v>60</v>
      </c>
      <c r="RQQ25" s="178" t="s">
        <v>60</v>
      </c>
      <c r="RQR25" s="178" t="s">
        <v>60</v>
      </c>
      <c r="RQS25" s="178" t="s">
        <v>60</v>
      </c>
      <c r="RQT25" s="178" t="s">
        <v>60</v>
      </c>
      <c r="RQU25" s="178" t="s">
        <v>60</v>
      </c>
      <c r="RQV25" s="178" t="s">
        <v>60</v>
      </c>
      <c r="RQW25" s="178" t="s">
        <v>60</v>
      </c>
      <c r="RQX25" s="178" t="s">
        <v>60</v>
      </c>
      <c r="RQY25" s="178" t="s">
        <v>60</v>
      </c>
      <c r="RQZ25" s="178" t="s">
        <v>60</v>
      </c>
      <c r="RRA25" s="178" t="s">
        <v>60</v>
      </c>
      <c r="RRB25" s="178" t="s">
        <v>60</v>
      </c>
      <c r="RRC25" s="178" t="s">
        <v>60</v>
      </c>
      <c r="RRD25" s="178" t="s">
        <v>60</v>
      </c>
      <c r="RRE25" s="178" t="s">
        <v>60</v>
      </c>
      <c r="RRF25" s="178" t="s">
        <v>60</v>
      </c>
      <c r="RRG25" s="178" t="s">
        <v>60</v>
      </c>
      <c r="RRH25" s="178" t="s">
        <v>60</v>
      </c>
      <c r="RRI25" s="178" t="s">
        <v>60</v>
      </c>
      <c r="RRJ25" s="178" t="s">
        <v>60</v>
      </c>
      <c r="RRK25" s="178" t="s">
        <v>60</v>
      </c>
      <c r="RRL25" s="178" t="s">
        <v>60</v>
      </c>
      <c r="RRM25" s="178" t="s">
        <v>60</v>
      </c>
      <c r="RRN25" s="178" t="s">
        <v>60</v>
      </c>
      <c r="RRO25" s="178" t="s">
        <v>60</v>
      </c>
      <c r="RRP25" s="178" t="s">
        <v>60</v>
      </c>
      <c r="RRQ25" s="178" t="s">
        <v>60</v>
      </c>
      <c r="RRR25" s="178" t="s">
        <v>60</v>
      </c>
      <c r="RRS25" s="178" t="s">
        <v>60</v>
      </c>
      <c r="RRT25" s="178" t="s">
        <v>60</v>
      </c>
      <c r="RRU25" s="178" t="s">
        <v>60</v>
      </c>
      <c r="RRV25" s="178" t="s">
        <v>60</v>
      </c>
      <c r="RRW25" s="178" t="s">
        <v>60</v>
      </c>
      <c r="RRX25" s="178" t="s">
        <v>60</v>
      </c>
      <c r="RRY25" s="178" t="s">
        <v>60</v>
      </c>
      <c r="RRZ25" s="178" t="s">
        <v>60</v>
      </c>
      <c r="RSA25" s="178" t="s">
        <v>60</v>
      </c>
      <c r="RSB25" s="178" t="s">
        <v>60</v>
      </c>
      <c r="RSC25" s="178" t="s">
        <v>60</v>
      </c>
      <c r="RSD25" s="178" t="s">
        <v>60</v>
      </c>
      <c r="RSE25" s="178" t="s">
        <v>60</v>
      </c>
      <c r="RSF25" s="178" t="s">
        <v>60</v>
      </c>
      <c r="RSG25" s="178" t="s">
        <v>60</v>
      </c>
      <c r="RSH25" s="178" t="s">
        <v>60</v>
      </c>
      <c r="RSI25" s="178" t="s">
        <v>60</v>
      </c>
      <c r="RSJ25" s="178" t="s">
        <v>60</v>
      </c>
      <c r="RSK25" s="178" t="s">
        <v>60</v>
      </c>
      <c r="RSL25" s="178" t="s">
        <v>60</v>
      </c>
      <c r="RSM25" s="178" t="s">
        <v>60</v>
      </c>
      <c r="RSN25" s="178" t="s">
        <v>60</v>
      </c>
      <c r="RSO25" s="178" t="s">
        <v>60</v>
      </c>
      <c r="RSP25" s="178" t="s">
        <v>60</v>
      </c>
      <c r="RSQ25" s="178" t="s">
        <v>60</v>
      </c>
      <c r="RSR25" s="178" t="s">
        <v>60</v>
      </c>
      <c r="RSS25" s="178" t="s">
        <v>60</v>
      </c>
      <c r="RST25" s="178" t="s">
        <v>60</v>
      </c>
      <c r="RSU25" s="178" t="s">
        <v>60</v>
      </c>
      <c r="RSV25" s="178" t="s">
        <v>60</v>
      </c>
      <c r="RSW25" s="178" t="s">
        <v>60</v>
      </c>
      <c r="RSX25" s="178" t="s">
        <v>60</v>
      </c>
      <c r="RSY25" s="178" t="s">
        <v>60</v>
      </c>
      <c r="RSZ25" s="178" t="s">
        <v>60</v>
      </c>
      <c r="RTA25" s="178" t="s">
        <v>60</v>
      </c>
      <c r="RTB25" s="178" t="s">
        <v>60</v>
      </c>
      <c r="RTC25" s="178" t="s">
        <v>60</v>
      </c>
      <c r="RTD25" s="178" t="s">
        <v>60</v>
      </c>
      <c r="RTE25" s="178" t="s">
        <v>60</v>
      </c>
      <c r="RTF25" s="178" t="s">
        <v>60</v>
      </c>
      <c r="RTG25" s="178" t="s">
        <v>60</v>
      </c>
      <c r="RTH25" s="178" t="s">
        <v>60</v>
      </c>
      <c r="RTI25" s="178" t="s">
        <v>60</v>
      </c>
      <c r="RTJ25" s="178" t="s">
        <v>60</v>
      </c>
      <c r="RTK25" s="178" t="s">
        <v>60</v>
      </c>
      <c r="RTL25" s="178" t="s">
        <v>60</v>
      </c>
      <c r="RTM25" s="178" t="s">
        <v>60</v>
      </c>
      <c r="RTN25" s="178" t="s">
        <v>60</v>
      </c>
      <c r="RTO25" s="178" t="s">
        <v>60</v>
      </c>
      <c r="RTP25" s="178" t="s">
        <v>60</v>
      </c>
      <c r="RTQ25" s="178" t="s">
        <v>60</v>
      </c>
      <c r="RTR25" s="178" t="s">
        <v>60</v>
      </c>
      <c r="RTS25" s="178" t="s">
        <v>60</v>
      </c>
      <c r="RTT25" s="178" t="s">
        <v>60</v>
      </c>
      <c r="RTU25" s="178" t="s">
        <v>60</v>
      </c>
      <c r="RTV25" s="178" t="s">
        <v>60</v>
      </c>
      <c r="RTW25" s="178" t="s">
        <v>60</v>
      </c>
      <c r="RTX25" s="178" t="s">
        <v>60</v>
      </c>
      <c r="RTY25" s="178" t="s">
        <v>60</v>
      </c>
      <c r="RTZ25" s="178" t="s">
        <v>60</v>
      </c>
      <c r="RUA25" s="178" t="s">
        <v>60</v>
      </c>
      <c r="RUB25" s="178" t="s">
        <v>60</v>
      </c>
      <c r="RUC25" s="178" t="s">
        <v>60</v>
      </c>
      <c r="RUD25" s="178" t="s">
        <v>60</v>
      </c>
      <c r="RUE25" s="178" t="s">
        <v>60</v>
      </c>
      <c r="RUF25" s="178" t="s">
        <v>60</v>
      </c>
      <c r="RUG25" s="178" t="s">
        <v>60</v>
      </c>
      <c r="RUH25" s="178" t="s">
        <v>60</v>
      </c>
      <c r="RUI25" s="178" t="s">
        <v>60</v>
      </c>
      <c r="RUJ25" s="178" t="s">
        <v>60</v>
      </c>
      <c r="RUK25" s="178" t="s">
        <v>60</v>
      </c>
      <c r="RUL25" s="178" t="s">
        <v>60</v>
      </c>
      <c r="RUM25" s="178" t="s">
        <v>60</v>
      </c>
      <c r="RUN25" s="178" t="s">
        <v>60</v>
      </c>
      <c r="RUO25" s="178" t="s">
        <v>60</v>
      </c>
      <c r="RUP25" s="178" t="s">
        <v>60</v>
      </c>
      <c r="RUQ25" s="178" t="s">
        <v>60</v>
      </c>
      <c r="RUR25" s="178" t="s">
        <v>60</v>
      </c>
      <c r="RUS25" s="178" t="s">
        <v>60</v>
      </c>
      <c r="RUT25" s="178" t="s">
        <v>60</v>
      </c>
      <c r="RUU25" s="178" t="s">
        <v>60</v>
      </c>
      <c r="RUV25" s="178" t="s">
        <v>60</v>
      </c>
      <c r="RUW25" s="178" t="s">
        <v>60</v>
      </c>
      <c r="RUX25" s="178" t="s">
        <v>60</v>
      </c>
      <c r="RUY25" s="178" t="s">
        <v>60</v>
      </c>
      <c r="RUZ25" s="178" t="s">
        <v>60</v>
      </c>
      <c r="RVA25" s="178" t="s">
        <v>60</v>
      </c>
      <c r="RVB25" s="178" t="s">
        <v>60</v>
      </c>
      <c r="RVC25" s="178" t="s">
        <v>60</v>
      </c>
      <c r="RVD25" s="178" t="s">
        <v>60</v>
      </c>
      <c r="RVE25" s="178" t="s">
        <v>60</v>
      </c>
      <c r="RVF25" s="178" t="s">
        <v>60</v>
      </c>
      <c r="RVG25" s="178" t="s">
        <v>60</v>
      </c>
      <c r="RVH25" s="178" t="s">
        <v>60</v>
      </c>
      <c r="RVI25" s="178" t="s">
        <v>60</v>
      </c>
      <c r="RVJ25" s="178" t="s">
        <v>60</v>
      </c>
      <c r="RVK25" s="178" t="s">
        <v>60</v>
      </c>
      <c r="RVL25" s="178" t="s">
        <v>60</v>
      </c>
      <c r="RVM25" s="178" t="s">
        <v>60</v>
      </c>
      <c r="RVN25" s="178" t="s">
        <v>60</v>
      </c>
      <c r="RVO25" s="178" t="s">
        <v>60</v>
      </c>
      <c r="RVP25" s="178" t="s">
        <v>60</v>
      </c>
      <c r="RVQ25" s="178" t="s">
        <v>60</v>
      </c>
      <c r="RVR25" s="178" t="s">
        <v>60</v>
      </c>
      <c r="RVS25" s="178" t="s">
        <v>60</v>
      </c>
      <c r="RVT25" s="178" t="s">
        <v>60</v>
      </c>
      <c r="RVU25" s="178" t="s">
        <v>60</v>
      </c>
      <c r="RVV25" s="178" t="s">
        <v>60</v>
      </c>
      <c r="RVW25" s="178" t="s">
        <v>60</v>
      </c>
      <c r="RVX25" s="178" t="s">
        <v>60</v>
      </c>
      <c r="RVY25" s="178" t="s">
        <v>60</v>
      </c>
      <c r="RVZ25" s="178" t="s">
        <v>60</v>
      </c>
      <c r="RWA25" s="178" t="s">
        <v>60</v>
      </c>
      <c r="RWB25" s="178" t="s">
        <v>60</v>
      </c>
      <c r="RWC25" s="178" t="s">
        <v>60</v>
      </c>
      <c r="RWD25" s="178" t="s">
        <v>60</v>
      </c>
      <c r="RWE25" s="178" t="s">
        <v>60</v>
      </c>
      <c r="RWF25" s="178" t="s">
        <v>60</v>
      </c>
      <c r="RWG25" s="178" t="s">
        <v>60</v>
      </c>
      <c r="RWH25" s="178" t="s">
        <v>60</v>
      </c>
      <c r="RWI25" s="178" t="s">
        <v>60</v>
      </c>
      <c r="RWJ25" s="178" t="s">
        <v>60</v>
      </c>
      <c r="RWK25" s="178" t="s">
        <v>60</v>
      </c>
      <c r="RWL25" s="178" t="s">
        <v>60</v>
      </c>
      <c r="RWM25" s="178" t="s">
        <v>60</v>
      </c>
      <c r="RWN25" s="178" t="s">
        <v>60</v>
      </c>
      <c r="RWO25" s="178" t="s">
        <v>60</v>
      </c>
      <c r="RWP25" s="178" t="s">
        <v>60</v>
      </c>
      <c r="RWQ25" s="178" t="s">
        <v>60</v>
      </c>
      <c r="RWR25" s="178" t="s">
        <v>60</v>
      </c>
      <c r="RWS25" s="178" t="s">
        <v>60</v>
      </c>
      <c r="RWT25" s="178" t="s">
        <v>60</v>
      </c>
      <c r="RWU25" s="178" t="s">
        <v>60</v>
      </c>
      <c r="RWV25" s="178" t="s">
        <v>60</v>
      </c>
      <c r="RWW25" s="178" t="s">
        <v>60</v>
      </c>
      <c r="RWX25" s="178" t="s">
        <v>60</v>
      </c>
      <c r="RWY25" s="178" t="s">
        <v>60</v>
      </c>
      <c r="RWZ25" s="178" t="s">
        <v>60</v>
      </c>
      <c r="RXA25" s="178" t="s">
        <v>60</v>
      </c>
      <c r="RXB25" s="178" t="s">
        <v>60</v>
      </c>
      <c r="RXC25" s="178" t="s">
        <v>60</v>
      </c>
      <c r="RXD25" s="178" t="s">
        <v>60</v>
      </c>
      <c r="RXE25" s="178" t="s">
        <v>60</v>
      </c>
      <c r="RXF25" s="178" t="s">
        <v>60</v>
      </c>
      <c r="RXG25" s="178" t="s">
        <v>60</v>
      </c>
      <c r="RXH25" s="178" t="s">
        <v>60</v>
      </c>
      <c r="RXI25" s="178" t="s">
        <v>60</v>
      </c>
      <c r="RXJ25" s="178" t="s">
        <v>60</v>
      </c>
      <c r="RXK25" s="178" t="s">
        <v>60</v>
      </c>
      <c r="RXL25" s="178" t="s">
        <v>60</v>
      </c>
      <c r="RXM25" s="178" t="s">
        <v>60</v>
      </c>
      <c r="RXN25" s="178" t="s">
        <v>60</v>
      </c>
      <c r="RXO25" s="178" t="s">
        <v>60</v>
      </c>
      <c r="RXP25" s="178" t="s">
        <v>60</v>
      </c>
      <c r="RXQ25" s="178" t="s">
        <v>60</v>
      </c>
      <c r="RXR25" s="178" t="s">
        <v>60</v>
      </c>
      <c r="RXS25" s="178" t="s">
        <v>60</v>
      </c>
      <c r="RXT25" s="178" t="s">
        <v>60</v>
      </c>
      <c r="RXU25" s="178" t="s">
        <v>60</v>
      </c>
      <c r="RXV25" s="178" t="s">
        <v>60</v>
      </c>
      <c r="RXW25" s="178" t="s">
        <v>60</v>
      </c>
      <c r="RXX25" s="178" t="s">
        <v>60</v>
      </c>
      <c r="RXY25" s="178" t="s">
        <v>60</v>
      </c>
      <c r="RXZ25" s="178" t="s">
        <v>60</v>
      </c>
      <c r="RYA25" s="178" t="s">
        <v>60</v>
      </c>
      <c r="RYB25" s="178" t="s">
        <v>60</v>
      </c>
      <c r="RYC25" s="178" t="s">
        <v>60</v>
      </c>
      <c r="RYD25" s="178" t="s">
        <v>60</v>
      </c>
      <c r="RYE25" s="178" t="s">
        <v>60</v>
      </c>
      <c r="RYF25" s="178" t="s">
        <v>60</v>
      </c>
      <c r="RYG25" s="178" t="s">
        <v>60</v>
      </c>
      <c r="RYH25" s="178" t="s">
        <v>60</v>
      </c>
      <c r="RYI25" s="178" t="s">
        <v>60</v>
      </c>
      <c r="RYJ25" s="178" t="s">
        <v>60</v>
      </c>
      <c r="RYK25" s="178" t="s">
        <v>60</v>
      </c>
      <c r="RYL25" s="178" t="s">
        <v>60</v>
      </c>
      <c r="RYM25" s="178" t="s">
        <v>60</v>
      </c>
      <c r="RYN25" s="178" t="s">
        <v>60</v>
      </c>
      <c r="RYO25" s="178" t="s">
        <v>60</v>
      </c>
      <c r="RYP25" s="178" t="s">
        <v>60</v>
      </c>
      <c r="RYQ25" s="178" t="s">
        <v>60</v>
      </c>
      <c r="RYR25" s="178" t="s">
        <v>60</v>
      </c>
      <c r="RYS25" s="178" t="s">
        <v>60</v>
      </c>
      <c r="RYT25" s="178" t="s">
        <v>60</v>
      </c>
      <c r="RYU25" s="178" t="s">
        <v>60</v>
      </c>
      <c r="RYV25" s="178" t="s">
        <v>60</v>
      </c>
      <c r="RYW25" s="178" t="s">
        <v>60</v>
      </c>
      <c r="RYX25" s="178" t="s">
        <v>60</v>
      </c>
      <c r="RYY25" s="178" t="s">
        <v>60</v>
      </c>
      <c r="RYZ25" s="178" t="s">
        <v>60</v>
      </c>
      <c r="RZA25" s="178" t="s">
        <v>60</v>
      </c>
      <c r="RZB25" s="178" t="s">
        <v>60</v>
      </c>
      <c r="RZC25" s="178" t="s">
        <v>60</v>
      </c>
      <c r="RZD25" s="178" t="s">
        <v>60</v>
      </c>
      <c r="RZE25" s="178" t="s">
        <v>60</v>
      </c>
      <c r="RZF25" s="178" t="s">
        <v>60</v>
      </c>
      <c r="RZG25" s="178" t="s">
        <v>60</v>
      </c>
      <c r="RZH25" s="178" t="s">
        <v>60</v>
      </c>
      <c r="RZI25" s="178" t="s">
        <v>60</v>
      </c>
      <c r="RZJ25" s="178" t="s">
        <v>60</v>
      </c>
      <c r="RZK25" s="178" t="s">
        <v>60</v>
      </c>
      <c r="RZL25" s="178" t="s">
        <v>60</v>
      </c>
      <c r="RZM25" s="178" t="s">
        <v>60</v>
      </c>
      <c r="RZN25" s="178" t="s">
        <v>60</v>
      </c>
      <c r="RZO25" s="178" t="s">
        <v>60</v>
      </c>
      <c r="RZP25" s="178" t="s">
        <v>60</v>
      </c>
      <c r="RZQ25" s="178" t="s">
        <v>60</v>
      </c>
      <c r="RZR25" s="178" t="s">
        <v>60</v>
      </c>
      <c r="RZS25" s="178" t="s">
        <v>60</v>
      </c>
      <c r="RZT25" s="178" t="s">
        <v>60</v>
      </c>
      <c r="RZU25" s="178" t="s">
        <v>60</v>
      </c>
      <c r="RZV25" s="178" t="s">
        <v>60</v>
      </c>
      <c r="RZW25" s="178" t="s">
        <v>60</v>
      </c>
      <c r="RZX25" s="178" t="s">
        <v>60</v>
      </c>
      <c r="RZY25" s="178" t="s">
        <v>60</v>
      </c>
      <c r="RZZ25" s="178" t="s">
        <v>60</v>
      </c>
      <c r="SAA25" s="178" t="s">
        <v>60</v>
      </c>
      <c r="SAB25" s="178" t="s">
        <v>60</v>
      </c>
      <c r="SAC25" s="178" t="s">
        <v>60</v>
      </c>
      <c r="SAD25" s="178" t="s">
        <v>60</v>
      </c>
      <c r="SAE25" s="178" t="s">
        <v>60</v>
      </c>
      <c r="SAF25" s="178" t="s">
        <v>60</v>
      </c>
      <c r="SAG25" s="178" t="s">
        <v>60</v>
      </c>
      <c r="SAH25" s="178" t="s">
        <v>60</v>
      </c>
      <c r="SAI25" s="178" t="s">
        <v>60</v>
      </c>
      <c r="SAJ25" s="178" t="s">
        <v>60</v>
      </c>
      <c r="SAK25" s="178" t="s">
        <v>60</v>
      </c>
      <c r="SAL25" s="178" t="s">
        <v>60</v>
      </c>
      <c r="SAM25" s="178" t="s">
        <v>60</v>
      </c>
      <c r="SAN25" s="178" t="s">
        <v>60</v>
      </c>
      <c r="SAO25" s="178" t="s">
        <v>60</v>
      </c>
      <c r="SAP25" s="178" t="s">
        <v>60</v>
      </c>
      <c r="SAQ25" s="178" t="s">
        <v>60</v>
      </c>
      <c r="SAR25" s="178" t="s">
        <v>60</v>
      </c>
      <c r="SAS25" s="178" t="s">
        <v>60</v>
      </c>
      <c r="SAT25" s="178" t="s">
        <v>60</v>
      </c>
      <c r="SAU25" s="178" t="s">
        <v>60</v>
      </c>
      <c r="SAV25" s="178" t="s">
        <v>60</v>
      </c>
      <c r="SAW25" s="178" t="s">
        <v>60</v>
      </c>
      <c r="SAX25" s="178" t="s">
        <v>60</v>
      </c>
      <c r="SAY25" s="178" t="s">
        <v>60</v>
      </c>
      <c r="SAZ25" s="178" t="s">
        <v>60</v>
      </c>
      <c r="SBA25" s="178" t="s">
        <v>60</v>
      </c>
      <c r="SBB25" s="178" t="s">
        <v>60</v>
      </c>
      <c r="SBC25" s="178" t="s">
        <v>60</v>
      </c>
      <c r="SBD25" s="178" t="s">
        <v>60</v>
      </c>
      <c r="SBE25" s="178" t="s">
        <v>60</v>
      </c>
      <c r="SBF25" s="178" t="s">
        <v>60</v>
      </c>
      <c r="SBG25" s="178" t="s">
        <v>60</v>
      </c>
      <c r="SBH25" s="178" t="s">
        <v>60</v>
      </c>
      <c r="SBI25" s="178" t="s">
        <v>60</v>
      </c>
      <c r="SBJ25" s="178" t="s">
        <v>60</v>
      </c>
      <c r="SBK25" s="178" t="s">
        <v>60</v>
      </c>
      <c r="SBL25" s="178" t="s">
        <v>60</v>
      </c>
      <c r="SBM25" s="178" t="s">
        <v>60</v>
      </c>
      <c r="SBN25" s="178" t="s">
        <v>60</v>
      </c>
      <c r="SBO25" s="178" t="s">
        <v>60</v>
      </c>
      <c r="SBP25" s="178" t="s">
        <v>60</v>
      </c>
      <c r="SBQ25" s="178" t="s">
        <v>60</v>
      </c>
      <c r="SBR25" s="178" t="s">
        <v>60</v>
      </c>
      <c r="SBS25" s="178" t="s">
        <v>60</v>
      </c>
      <c r="SBT25" s="178" t="s">
        <v>60</v>
      </c>
      <c r="SBU25" s="178" t="s">
        <v>60</v>
      </c>
      <c r="SBV25" s="178" t="s">
        <v>60</v>
      </c>
      <c r="SBW25" s="178" t="s">
        <v>60</v>
      </c>
      <c r="SBX25" s="178" t="s">
        <v>60</v>
      </c>
      <c r="SBY25" s="178" t="s">
        <v>60</v>
      </c>
      <c r="SBZ25" s="178" t="s">
        <v>60</v>
      </c>
      <c r="SCA25" s="178" t="s">
        <v>60</v>
      </c>
      <c r="SCB25" s="178" t="s">
        <v>60</v>
      </c>
      <c r="SCC25" s="178" t="s">
        <v>60</v>
      </c>
      <c r="SCD25" s="178" t="s">
        <v>60</v>
      </c>
      <c r="SCE25" s="178" t="s">
        <v>60</v>
      </c>
      <c r="SCF25" s="178" t="s">
        <v>60</v>
      </c>
      <c r="SCG25" s="178" t="s">
        <v>60</v>
      </c>
      <c r="SCH25" s="178" t="s">
        <v>60</v>
      </c>
      <c r="SCI25" s="178" t="s">
        <v>60</v>
      </c>
      <c r="SCJ25" s="178" t="s">
        <v>60</v>
      </c>
      <c r="SCK25" s="178" t="s">
        <v>60</v>
      </c>
      <c r="SCL25" s="178" t="s">
        <v>60</v>
      </c>
      <c r="SCM25" s="178" t="s">
        <v>60</v>
      </c>
      <c r="SCN25" s="178" t="s">
        <v>60</v>
      </c>
      <c r="SCO25" s="178" t="s">
        <v>60</v>
      </c>
      <c r="SCP25" s="178" t="s">
        <v>60</v>
      </c>
      <c r="SCQ25" s="178" t="s">
        <v>60</v>
      </c>
      <c r="SCR25" s="178" t="s">
        <v>60</v>
      </c>
      <c r="SCS25" s="178" t="s">
        <v>60</v>
      </c>
      <c r="SCT25" s="178" t="s">
        <v>60</v>
      </c>
      <c r="SCU25" s="178" t="s">
        <v>60</v>
      </c>
      <c r="SCV25" s="178" t="s">
        <v>60</v>
      </c>
      <c r="SCW25" s="178" t="s">
        <v>60</v>
      </c>
      <c r="SCX25" s="178" t="s">
        <v>60</v>
      </c>
      <c r="SCY25" s="178" t="s">
        <v>60</v>
      </c>
      <c r="SCZ25" s="178" t="s">
        <v>60</v>
      </c>
      <c r="SDA25" s="178" t="s">
        <v>60</v>
      </c>
      <c r="SDB25" s="178" t="s">
        <v>60</v>
      </c>
      <c r="SDC25" s="178" t="s">
        <v>60</v>
      </c>
      <c r="SDD25" s="178" t="s">
        <v>60</v>
      </c>
      <c r="SDE25" s="178" t="s">
        <v>60</v>
      </c>
      <c r="SDF25" s="178" t="s">
        <v>60</v>
      </c>
      <c r="SDG25" s="178" t="s">
        <v>60</v>
      </c>
      <c r="SDH25" s="178" t="s">
        <v>60</v>
      </c>
      <c r="SDI25" s="178" t="s">
        <v>60</v>
      </c>
      <c r="SDJ25" s="178" t="s">
        <v>60</v>
      </c>
      <c r="SDK25" s="178" t="s">
        <v>60</v>
      </c>
      <c r="SDL25" s="178" t="s">
        <v>60</v>
      </c>
      <c r="SDM25" s="178" t="s">
        <v>60</v>
      </c>
      <c r="SDN25" s="178" t="s">
        <v>60</v>
      </c>
      <c r="SDO25" s="178" t="s">
        <v>60</v>
      </c>
      <c r="SDP25" s="178" t="s">
        <v>60</v>
      </c>
      <c r="SDQ25" s="178" t="s">
        <v>60</v>
      </c>
      <c r="SDR25" s="178" t="s">
        <v>60</v>
      </c>
      <c r="SDS25" s="178" t="s">
        <v>60</v>
      </c>
      <c r="SDT25" s="178" t="s">
        <v>60</v>
      </c>
      <c r="SDU25" s="178" t="s">
        <v>60</v>
      </c>
      <c r="SDV25" s="178" t="s">
        <v>60</v>
      </c>
      <c r="SDW25" s="178" t="s">
        <v>60</v>
      </c>
      <c r="SDX25" s="178" t="s">
        <v>60</v>
      </c>
      <c r="SDY25" s="178" t="s">
        <v>60</v>
      </c>
      <c r="SDZ25" s="178" t="s">
        <v>60</v>
      </c>
      <c r="SEA25" s="178" t="s">
        <v>60</v>
      </c>
      <c r="SEB25" s="178" t="s">
        <v>60</v>
      </c>
      <c r="SEC25" s="178" t="s">
        <v>60</v>
      </c>
      <c r="SED25" s="178" t="s">
        <v>60</v>
      </c>
      <c r="SEE25" s="178" t="s">
        <v>60</v>
      </c>
      <c r="SEF25" s="178" t="s">
        <v>60</v>
      </c>
      <c r="SEG25" s="178" t="s">
        <v>60</v>
      </c>
      <c r="SEH25" s="178" t="s">
        <v>60</v>
      </c>
      <c r="SEI25" s="178" t="s">
        <v>60</v>
      </c>
      <c r="SEJ25" s="178" t="s">
        <v>60</v>
      </c>
      <c r="SEK25" s="178" t="s">
        <v>60</v>
      </c>
      <c r="SEL25" s="178" t="s">
        <v>60</v>
      </c>
      <c r="SEM25" s="178" t="s">
        <v>60</v>
      </c>
      <c r="SEN25" s="178" t="s">
        <v>60</v>
      </c>
      <c r="SEO25" s="178" t="s">
        <v>60</v>
      </c>
      <c r="SEP25" s="178" t="s">
        <v>60</v>
      </c>
      <c r="SEQ25" s="178" t="s">
        <v>60</v>
      </c>
      <c r="SER25" s="178" t="s">
        <v>60</v>
      </c>
      <c r="SES25" s="178" t="s">
        <v>60</v>
      </c>
      <c r="SET25" s="178" t="s">
        <v>60</v>
      </c>
      <c r="SEU25" s="178" t="s">
        <v>60</v>
      </c>
      <c r="SEV25" s="178" t="s">
        <v>60</v>
      </c>
      <c r="SEW25" s="178" t="s">
        <v>60</v>
      </c>
      <c r="SEX25" s="178" t="s">
        <v>60</v>
      </c>
      <c r="SEY25" s="178" t="s">
        <v>60</v>
      </c>
      <c r="SEZ25" s="178" t="s">
        <v>60</v>
      </c>
      <c r="SFA25" s="178" t="s">
        <v>60</v>
      </c>
      <c r="SFB25" s="178" t="s">
        <v>60</v>
      </c>
      <c r="SFC25" s="178" t="s">
        <v>60</v>
      </c>
      <c r="SFD25" s="178" t="s">
        <v>60</v>
      </c>
      <c r="SFE25" s="178" t="s">
        <v>60</v>
      </c>
      <c r="SFF25" s="178" t="s">
        <v>60</v>
      </c>
      <c r="SFG25" s="178" t="s">
        <v>60</v>
      </c>
      <c r="SFH25" s="178" t="s">
        <v>60</v>
      </c>
      <c r="SFI25" s="178" t="s">
        <v>60</v>
      </c>
      <c r="SFJ25" s="178" t="s">
        <v>60</v>
      </c>
      <c r="SFK25" s="178" t="s">
        <v>60</v>
      </c>
      <c r="SFL25" s="178" t="s">
        <v>60</v>
      </c>
      <c r="SFM25" s="178" t="s">
        <v>60</v>
      </c>
      <c r="SFN25" s="178" t="s">
        <v>60</v>
      </c>
      <c r="SFO25" s="178" t="s">
        <v>60</v>
      </c>
      <c r="SFP25" s="178" t="s">
        <v>60</v>
      </c>
      <c r="SFQ25" s="178" t="s">
        <v>60</v>
      </c>
      <c r="SFR25" s="178" t="s">
        <v>60</v>
      </c>
      <c r="SFS25" s="178" t="s">
        <v>60</v>
      </c>
      <c r="SFT25" s="178" t="s">
        <v>60</v>
      </c>
      <c r="SFU25" s="178" t="s">
        <v>60</v>
      </c>
      <c r="SFV25" s="178" t="s">
        <v>60</v>
      </c>
      <c r="SFW25" s="178" t="s">
        <v>60</v>
      </c>
      <c r="SFX25" s="178" t="s">
        <v>60</v>
      </c>
      <c r="SFY25" s="178" t="s">
        <v>60</v>
      </c>
      <c r="SFZ25" s="178" t="s">
        <v>60</v>
      </c>
      <c r="SGA25" s="178" t="s">
        <v>60</v>
      </c>
      <c r="SGB25" s="178" t="s">
        <v>60</v>
      </c>
      <c r="SGC25" s="178" t="s">
        <v>60</v>
      </c>
      <c r="SGD25" s="178" t="s">
        <v>60</v>
      </c>
      <c r="SGE25" s="178" t="s">
        <v>60</v>
      </c>
      <c r="SGF25" s="178" t="s">
        <v>60</v>
      </c>
      <c r="SGG25" s="178" t="s">
        <v>60</v>
      </c>
      <c r="SGH25" s="178" t="s">
        <v>60</v>
      </c>
      <c r="SGI25" s="178" t="s">
        <v>60</v>
      </c>
      <c r="SGJ25" s="178" t="s">
        <v>60</v>
      </c>
      <c r="SGK25" s="178" t="s">
        <v>60</v>
      </c>
      <c r="SGL25" s="178" t="s">
        <v>60</v>
      </c>
      <c r="SGM25" s="178" t="s">
        <v>60</v>
      </c>
      <c r="SGN25" s="178" t="s">
        <v>60</v>
      </c>
      <c r="SGO25" s="178" t="s">
        <v>60</v>
      </c>
      <c r="SGP25" s="178" t="s">
        <v>60</v>
      </c>
      <c r="SGQ25" s="178" t="s">
        <v>60</v>
      </c>
      <c r="SGR25" s="178" t="s">
        <v>60</v>
      </c>
      <c r="SGS25" s="178" t="s">
        <v>60</v>
      </c>
      <c r="SGT25" s="178" t="s">
        <v>60</v>
      </c>
      <c r="SGU25" s="178" t="s">
        <v>60</v>
      </c>
      <c r="SGV25" s="178" t="s">
        <v>60</v>
      </c>
      <c r="SGW25" s="178" t="s">
        <v>60</v>
      </c>
      <c r="SGX25" s="178" t="s">
        <v>60</v>
      </c>
      <c r="SGY25" s="178" t="s">
        <v>60</v>
      </c>
      <c r="SGZ25" s="178" t="s">
        <v>60</v>
      </c>
      <c r="SHA25" s="178" t="s">
        <v>60</v>
      </c>
      <c r="SHB25" s="178" t="s">
        <v>60</v>
      </c>
      <c r="SHC25" s="178" t="s">
        <v>60</v>
      </c>
      <c r="SHD25" s="178" t="s">
        <v>60</v>
      </c>
      <c r="SHE25" s="178" t="s">
        <v>60</v>
      </c>
      <c r="SHF25" s="178" t="s">
        <v>60</v>
      </c>
      <c r="SHG25" s="178" t="s">
        <v>60</v>
      </c>
      <c r="SHH25" s="178" t="s">
        <v>60</v>
      </c>
      <c r="SHI25" s="178" t="s">
        <v>60</v>
      </c>
      <c r="SHJ25" s="178" t="s">
        <v>60</v>
      </c>
      <c r="SHK25" s="178" t="s">
        <v>60</v>
      </c>
      <c r="SHL25" s="178" t="s">
        <v>60</v>
      </c>
      <c r="SHM25" s="178" t="s">
        <v>60</v>
      </c>
      <c r="SHN25" s="178" t="s">
        <v>60</v>
      </c>
      <c r="SHO25" s="178" t="s">
        <v>60</v>
      </c>
      <c r="SHP25" s="178" t="s">
        <v>60</v>
      </c>
      <c r="SHQ25" s="178" t="s">
        <v>60</v>
      </c>
      <c r="SHR25" s="178" t="s">
        <v>60</v>
      </c>
      <c r="SHS25" s="178" t="s">
        <v>60</v>
      </c>
      <c r="SHT25" s="178" t="s">
        <v>60</v>
      </c>
      <c r="SHU25" s="178" t="s">
        <v>60</v>
      </c>
      <c r="SHV25" s="178" t="s">
        <v>60</v>
      </c>
      <c r="SHW25" s="178" t="s">
        <v>60</v>
      </c>
      <c r="SHX25" s="178" t="s">
        <v>60</v>
      </c>
      <c r="SHY25" s="178" t="s">
        <v>60</v>
      </c>
      <c r="SHZ25" s="178" t="s">
        <v>60</v>
      </c>
      <c r="SIA25" s="178" t="s">
        <v>60</v>
      </c>
      <c r="SIB25" s="178" t="s">
        <v>60</v>
      </c>
      <c r="SIC25" s="178" t="s">
        <v>60</v>
      </c>
      <c r="SID25" s="178" t="s">
        <v>60</v>
      </c>
      <c r="SIE25" s="178" t="s">
        <v>60</v>
      </c>
      <c r="SIF25" s="178" t="s">
        <v>60</v>
      </c>
      <c r="SIG25" s="178" t="s">
        <v>60</v>
      </c>
      <c r="SIH25" s="178" t="s">
        <v>60</v>
      </c>
      <c r="SII25" s="178" t="s">
        <v>60</v>
      </c>
      <c r="SIJ25" s="178" t="s">
        <v>60</v>
      </c>
      <c r="SIK25" s="178" t="s">
        <v>60</v>
      </c>
      <c r="SIL25" s="178" t="s">
        <v>60</v>
      </c>
      <c r="SIM25" s="178" t="s">
        <v>60</v>
      </c>
      <c r="SIN25" s="178" t="s">
        <v>60</v>
      </c>
      <c r="SIO25" s="178" t="s">
        <v>60</v>
      </c>
      <c r="SIP25" s="178" t="s">
        <v>60</v>
      </c>
      <c r="SIQ25" s="178" t="s">
        <v>60</v>
      </c>
      <c r="SIR25" s="178" t="s">
        <v>60</v>
      </c>
      <c r="SIS25" s="178" t="s">
        <v>60</v>
      </c>
      <c r="SIT25" s="178" t="s">
        <v>60</v>
      </c>
      <c r="SIU25" s="178" t="s">
        <v>60</v>
      </c>
      <c r="SIV25" s="178" t="s">
        <v>60</v>
      </c>
      <c r="SIW25" s="178" t="s">
        <v>60</v>
      </c>
      <c r="SIX25" s="178" t="s">
        <v>60</v>
      </c>
      <c r="SIY25" s="178" t="s">
        <v>60</v>
      </c>
      <c r="SIZ25" s="178" t="s">
        <v>60</v>
      </c>
      <c r="SJA25" s="178" t="s">
        <v>60</v>
      </c>
      <c r="SJB25" s="178" t="s">
        <v>60</v>
      </c>
      <c r="SJC25" s="178" t="s">
        <v>60</v>
      </c>
      <c r="SJD25" s="178" t="s">
        <v>60</v>
      </c>
      <c r="SJE25" s="178" t="s">
        <v>60</v>
      </c>
      <c r="SJF25" s="178" t="s">
        <v>60</v>
      </c>
      <c r="SJG25" s="178" t="s">
        <v>60</v>
      </c>
      <c r="SJH25" s="178" t="s">
        <v>60</v>
      </c>
      <c r="SJI25" s="178" t="s">
        <v>60</v>
      </c>
      <c r="SJJ25" s="178" t="s">
        <v>60</v>
      </c>
      <c r="SJK25" s="178" t="s">
        <v>60</v>
      </c>
      <c r="SJL25" s="178" t="s">
        <v>60</v>
      </c>
      <c r="SJM25" s="178" t="s">
        <v>60</v>
      </c>
      <c r="SJN25" s="178" t="s">
        <v>60</v>
      </c>
      <c r="SJO25" s="178" t="s">
        <v>60</v>
      </c>
      <c r="SJP25" s="178" t="s">
        <v>60</v>
      </c>
      <c r="SJQ25" s="178" t="s">
        <v>60</v>
      </c>
      <c r="SJR25" s="178" t="s">
        <v>60</v>
      </c>
      <c r="SJS25" s="178" t="s">
        <v>60</v>
      </c>
      <c r="SJT25" s="178" t="s">
        <v>60</v>
      </c>
      <c r="SJU25" s="178" t="s">
        <v>60</v>
      </c>
      <c r="SJV25" s="178" t="s">
        <v>60</v>
      </c>
      <c r="SJW25" s="178" t="s">
        <v>60</v>
      </c>
      <c r="SJX25" s="178" t="s">
        <v>60</v>
      </c>
      <c r="SJY25" s="178" t="s">
        <v>60</v>
      </c>
      <c r="SJZ25" s="178" t="s">
        <v>60</v>
      </c>
      <c r="SKA25" s="178" t="s">
        <v>60</v>
      </c>
      <c r="SKB25" s="178" t="s">
        <v>60</v>
      </c>
      <c r="SKC25" s="178" t="s">
        <v>60</v>
      </c>
      <c r="SKD25" s="178" t="s">
        <v>60</v>
      </c>
      <c r="SKE25" s="178" t="s">
        <v>60</v>
      </c>
      <c r="SKF25" s="178" t="s">
        <v>60</v>
      </c>
      <c r="SKG25" s="178" t="s">
        <v>60</v>
      </c>
      <c r="SKH25" s="178" t="s">
        <v>60</v>
      </c>
      <c r="SKI25" s="178" t="s">
        <v>60</v>
      </c>
      <c r="SKJ25" s="178" t="s">
        <v>60</v>
      </c>
      <c r="SKK25" s="178" t="s">
        <v>60</v>
      </c>
      <c r="SKL25" s="178" t="s">
        <v>60</v>
      </c>
      <c r="SKM25" s="178" t="s">
        <v>60</v>
      </c>
      <c r="SKN25" s="178" t="s">
        <v>60</v>
      </c>
      <c r="SKO25" s="178" t="s">
        <v>60</v>
      </c>
      <c r="SKP25" s="178" t="s">
        <v>60</v>
      </c>
      <c r="SKQ25" s="178" t="s">
        <v>60</v>
      </c>
      <c r="SKR25" s="178" t="s">
        <v>60</v>
      </c>
      <c r="SKS25" s="178" t="s">
        <v>60</v>
      </c>
      <c r="SKT25" s="178" t="s">
        <v>60</v>
      </c>
      <c r="SKU25" s="178" t="s">
        <v>60</v>
      </c>
      <c r="SKV25" s="178" t="s">
        <v>60</v>
      </c>
      <c r="SKW25" s="178" t="s">
        <v>60</v>
      </c>
      <c r="SKX25" s="178" t="s">
        <v>60</v>
      </c>
      <c r="SKY25" s="178" t="s">
        <v>60</v>
      </c>
      <c r="SKZ25" s="178" t="s">
        <v>60</v>
      </c>
      <c r="SLA25" s="178" t="s">
        <v>60</v>
      </c>
      <c r="SLB25" s="178" t="s">
        <v>60</v>
      </c>
      <c r="SLC25" s="178" t="s">
        <v>60</v>
      </c>
      <c r="SLD25" s="178" t="s">
        <v>60</v>
      </c>
      <c r="SLE25" s="178" t="s">
        <v>60</v>
      </c>
      <c r="SLF25" s="178" t="s">
        <v>60</v>
      </c>
      <c r="SLG25" s="178" t="s">
        <v>60</v>
      </c>
      <c r="SLH25" s="178" t="s">
        <v>60</v>
      </c>
      <c r="SLI25" s="178" t="s">
        <v>60</v>
      </c>
      <c r="SLJ25" s="178" t="s">
        <v>60</v>
      </c>
      <c r="SLK25" s="178" t="s">
        <v>60</v>
      </c>
      <c r="SLL25" s="178" t="s">
        <v>60</v>
      </c>
      <c r="SLM25" s="178" t="s">
        <v>60</v>
      </c>
      <c r="SLN25" s="178" t="s">
        <v>60</v>
      </c>
      <c r="SLO25" s="178" t="s">
        <v>60</v>
      </c>
      <c r="SLP25" s="178" t="s">
        <v>60</v>
      </c>
      <c r="SLQ25" s="178" t="s">
        <v>60</v>
      </c>
      <c r="SLR25" s="178" t="s">
        <v>60</v>
      </c>
      <c r="SLS25" s="178" t="s">
        <v>60</v>
      </c>
      <c r="SLT25" s="178" t="s">
        <v>60</v>
      </c>
      <c r="SLU25" s="178" t="s">
        <v>60</v>
      </c>
      <c r="SLV25" s="178" t="s">
        <v>60</v>
      </c>
      <c r="SLW25" s="178" t="s">
        <v>60</v>
      </c>
      <c r="SLX25" s="178" t="s">
        <v>60</v>
      </c>
      <c r="SLY25" s="178" t="s">
        <v>60</v>
      </c>
      <c r="SLZ25" s="178" t="s">
        <v>60</v>
      </c>
      <c r="SMA25" s="178" t="s">
        <v>60</v>
      </c>
      <c r="SMB25" s="178" t="s">
        <v>60</v>
      </c>
      <c r="SMC25" s="178" t="s">
        <v>60</v>
      </c>
      <c r="SMD25" s="178" t="s">
        <v>60</v>
      </c>
      <c r="SME25" s="178" t="s">
        <v>60</v>
      </c>
      <c r="SMF25" s="178" t="s">
        <v>60</v>
      </c>
      <c r="SMG25" s="178" t="s">
        <v>60</v>
      </c>
      <c r="SMH25" s="178" t="s">
        <v>60</v>
      </c>
      <c r="SMI25" s="178" t="s">
        <v>60</v>
      </c>
      <c r="SMJ25" s="178" t="s">
        <v>60</v>
      </c>
      <c r="SMK25" s="178" t="s">
        <v>60</v>
      </c>
      <c r="SML25" s="178" t="s">
        <v>60</v>
      </c>
      <c r="SMM25" s="178" t="s">
        <v>60</v>
      </c>
      <c r="SMN25" s="178" t="s">
        <v>60</v>
      </c>
      <c r="SMO25" s="178" t="s">
        <v>60</v>
      </c>
      <c r="SMP25" s="178" t="s">
        <v>60</v>
      </c>
      <c r="SMQ25" s="178" t="s">
        <v>60</v>
      </c>
      <c r="SMR25" s="178" t="s">
        <v>60</v>
      </c>
      <c r="SMS25" s="178" t="s">
        <v>60</v>
      </c>
      <c r="SMT25" s="178" t="s">
        <v>60</v>
      </c>
      <c r="SMU25" s="178" t="s">
        <v>60</v>
      </c>
      <c r="SMV25" s="178" t="s">
        <v>60</v>
      </c>
      <c r="SMW25" s="178" t="s">
        <v>60</v>
      </c>
      <c r="SMX25" s="178" t="s">
        <v>60</v>
      </c>
      <c r="SMY25" s="178" t="s">
        <v>60</v>
      </c>
      <c r="SMZ25" s="178" t="s">
        <v>60</v>
      </c>
      <c r="SNA25" s="178" t="s">
        <v>60</v>
      </c>
      <c r="SNB25" s="178" t="s">
        <v>60</v>
      </c>
      <c r="SNC25" s="178" t="s">
        <v>60</v>
      </c>
      <c r="SND25" s="178" t="s">
        <v>60</v>
      </c>
      <c r="SNE25" s="178" t="s">
        <v>60</v>
      </c>
      <c r="SNF25" s="178" t="s">
        <v>60</v>
      </c>
      <c r="SNG25" s="178" t="s">
        <v>60</v>
      </c>
      <c r="SNH25" s="178" t="s">
        <v>60</v>
      </c>
      <c r="SNI25" s="178" t="s">
        <v>60</v>
      </c>
      <c r="SNJ25" s="178" t="s">
        <v>60</v>
      </c>
      <c r="SNK25" s="178" t="s">
        <v>60</v>
      </c>
      <c r="SNL25" s="178" t="s">
        <v>60</v>
      </c>
      <c r="SNM25" s="178" t="s">
        <v>60</v>
      </c>
      <c r="SNN25" s="178" t="s">
        <v>60</v>
      </c>
      <c r="SNO25" s="178" t="s">
        <v>60</v>
      </c>
      <c r="SNP25" s="178" t="s">
        <v>60</v>
      </c>
      <c r="SNQ25" s="178" t="s">
        <v>60</v>
      </c>
      <c r="SNR25" s="178" t="s">
        <v>60</v>
      </c>
      <c r="SNS25" s="178" t="s">
        <v>60</v>
      </c>
      <c r="SNT25" s="178" t="s">
        <v>60</v>
      </c>
      <c r="SNU25" s="178" t="s">
        <v>60</v>
      </c>
      <c r="SNV25" s="178" t="s">
        <v>60</v>
      </c>
      <c r="SNW25" s="178" t="s">
        <v>60</v>
      </c>
      <c r="SNX25" s="178" t="s">
        <v>60</v>
      </c>
      <c r="SNY25" s="178" t="s">
        <v>60</v>
      </c>
      <c r="SNZ25" s="178" t="s">
        <v>60</v>
      </c>
      <c r="SOA25" s="178" t="s">
        <v>60</v>
      </c>
      <c r="SOB25" s="178" t="s">
        <v>60</v>
      </c>
      <c r="SOC25" s="178" t="s">
        <v>60</v>
      </c>
      <c r="SOD25" s="178" t="s">
        <v>60</v>
      </c>
      <c r="SOE25" s="178" t="s">
        <v>60</v>
      </c>
      <c r="SOF25" s="178" t="s">
        <v>60</v>
      </c>
      <c r="SOG25" s="178" t="s">
        <v>60</v>
      </c>
      <c r="SOH25" s="178" t="s">
        <v>60</v>
      </c>
      <c r="SOI25" s="178" t="s">
        <v>60</v>
      </c>
      <c r="SOJ25" s="178" t="s">
        <v>60</v>
      </c>
      <c r="SOK25" s="178" t="s">
        <v>60</v>
      </c>
      <c r="SOL25" s="178" t="s">
        <v>60</v>
      </c>
      <c r="SOM25" s="178" t="s">
        <v>60</v>
      </c>
      <c r="SON25" s="178" t="s">
        <v>60</v>
      </c>
      <c r="SOO25" s="178" t="s">
        <v>60</v>
      </c>
      <c r="SOP25" s="178" t="s">
        <v>60</v>
      </c>
      <c r="SOQ25" s="178" t="s">
        <v>60</v>
      </c>
      <c r="SOR25" s="178" t="s">
        <v>60</v>
      </c>
      <c r="SOS25" s="178" t="s">
        <v>60</v>
      </c>
      <c r="SOT25" s="178" t="s">
        <v>60</v>
      </c>
      <c r="SOU25" s="178" t="s">
        <v>60</v>
      </c>
      <c r="SOV25" s="178" t="s">
        <v>60</v>
      </c>
      <c r="SOW25" s="178" t="s">
        <v>60</v>
      </c>
      <c r="SOX25" s="178" t="s">
        <v>60</v>
      </c>
      <c r="SOY25" s="178" t="s">
        <v>60</v>
      </c>
      <c r="SOZ25" s="178" t="s">
        <v>60</v>
      </c>
      <c r="SPA25" s="178" t="s">
        <v>60</v>
      </c>
      <c r="SPB25" s="178" t="s">
        <v>60</v>
      </c>
      <c r="SPC25" s="178" t="s">
        <v>60</v>
      </c>
      <c r="SPD25" s="178" t="s">
        <v>60</v>
      </c>
      <c r="SPE25" s="178" t="s">
        <v>60</v>
      </c>
      <c r="SPF25" s="178" t="s">
        <v>60</v>
      </c>
      <c r="SPG25" s="178" t="s">
        <v>60</v>
      </c>
      <c r="SPH25" s="178" t="s">
        <v>60</v>
      </c>
      <c r="SPI25" s="178" t="s">
        <v>60</v>
      </c>
      <c r="SPJ25" s="178" t="s">
        <v>60</v>
      </c>
      <c r="SPK25" s="178" t="s">
        <v>60</v>
      </c>
      <c r="SPL25" s="178" t="s">
        <v>60</v>
      </c>
      <c r="SPM25" s="178" t="s">
        <v>60</v>
      </c>
      <c r="SPN25" s="178" t="s">
        <v>60</v>
      </c>
      <c r="SPO25" s="178" t="s">
        <v>60</v>
      </c>
      <c r="SPP25" s="178" t="s">
        <v>60</v>
      </c>
      <c r="SPQ25" s="178" t="s">
        <v>60</v>
      </c>
      <c r="SPR25" s="178" t="s">
        <v>60</v>
      </c>
      <c r="SPS25" s="178" t="s">
        <v>60</v>
      </c>
      <c r="SPT25" s="178" t="s">
        <v>60</v>
      </c>
      <c r="SPU25" s="178" t="s">
        <v>60</v>
      </c>
      <c r="SPV25" s="178" t="s">
        <v>60</v>
      </c>
      <c r="SPW25" s="178" t="s">
        <v>60</v>
      </c>
      <c r="SPX25" s="178" t="s">
        <v>60</v>
      </c>
      <c r="SPY25" s="178" t="s">
        <v>60</v>
      </c>
      <c r="SPZ25" s="178" t="s">
        <v>60</v>
      </c>
      <c r="SQA25" s="178" t="s">
        <v>60</v>
      </c>
      <c r="SQB25" s="178" t="s">
        <v>60</v>
      </c>
      <c r="SQC25" s="178" t="s">
        <v>60</v>
      </c>
      <c r="SQD25" s="178" t="s">
        <v>60</v>
      </c>
      <c r="SQE25" s="178" t="s">
        <v>60</v>
      </c>
      <c r="SQF25" s="178" t="s">
        <v>60</v>
      </c>
      <c r="SQG25" s="178" t="s">
        <v>60</v>
      </c>
      <c r="SQH25" s="178" t="s">
        <v>60</v>
      </c>
      <c r="SQI25" s="178" t="s">
        <v>60</v>
      </c>
      <c r="SQJ25" s="178" t="s">
        <v>60</v>
      </c>
      <c r="SQK25" s="178" t="s">
        <v>60</v>
      </c>
      <c r="SQL25" s="178" t="s">
        <v>60</v>
      </c>
      <c r="SQM25" s="178" t="s">
        <v>60</v>
      </c>
      <c r="SQN25" s="178" t="s">
        <v>60</v>
      </c>
      <c r="SQO25" s="178" t="s">
        <v>60</v>
      </c>
      <c r="SQP25" s="178" t="s">
        <v>60</v>
      </c>
      <c r="SQQ25" s="178" t="s">
        <v>60</v>
      </c>
      <c r="SQR25" s="178" t="s">
        <v>60</v>
      </c>
      <c r="SQS25" s="178" t="s">
        <v>60</v>
      </c>
      <c r="SQT25" s="178" t="s">
        <v>60</v>
      </c>
      <c r="SQU25" s="178" t="s">
        <v>60</v>
      </c>
      <c r="SQV25" s="178" t="s">
        <v>60</v>
      </c>
      <c r="SQW25" s="178" t="s">
        <v>60</v>
      </c>
      <c r="SQX25" s="178" t="s">
        <v>60</v>
      </c>
      <c r="SQY25" s="178" t="s">
        <v>60</v>
      </c>
      <c r="SQZ25" s="178" t="s">
        <v>60</v>
      </c>
      <c r="SRA25" s="178" t="s">
        <v>60</v>
      </c>
      <c r="SRB25" s="178" t="s">
        <v>60</v>
      </c>
      <c r="SRC25" s="178" t="s">
        <v>60</v>
      </c>
      <c r="SRD25" s="178" t="s">
        <v>60</v>
      </c>
      <c r="SRE25" s="178" t="s">
        <v>60</v>
      </c>
      <c r="SRF25" s="178" t="s">
        <v>60</v>
      </c>
      <c r="SRG25" s="178" t="s">
        <v>60</v>
      </c>
      <c r="SRH25" s="178" t="s">
        <v>60</v>
      </c>
      <c r="SRI25" s="178" t="s">
        <v>60</v>
      </c>
      <c r="SRJ25" s="178" t="s">
        <v>60</v>
      </c>
      <c r="SRK25" s="178" t="s">
        <v>60</v>
      </c>
      <c r="SRL25" s="178" t="s">
        <v>60</v>
      </c>
      <c r="SRM25" s="178" t="s">
        <v>60</v>
      </c>
      <c r="SRN25" s="178" t="s">
        <v>60</v>
      </c>
      <c r="SRO25" s="178" t="s">
        <v>60</v>
      </c>
      <c r="SRP25" s="178" t="s">
        <v>60</v>
      </c>
      <c r="SRQ25" s="178" t="s">
        <v>60</v>
      </c>
      <c r="SRR25" s="178" t="s">
        <v>60</v>
      </c>
      <c r="SRS25" s="178" t="s">
        <v>60</v>
      </c>
      <c r="SRT25" s="178" t="s">
        <v>60</v>
      </c>
      <c r="SRU25" s="178" t="s">
        <v>60</v>
      </c>
      <c r="SRV25" s="178" t="s">
        <v>60</v>
      </c>
      <c r="SRW25" s="178" t="s">
        <v>60</v>
      </c>
      <c r="SRX25" s="178" t="s">
        <v>60</v>
      </c>
      <c r="SRY25" s="178" t="s">
        <v>60</v>
      </c>
      <c r="SRZ25" s="178" t="s">
        <v>60</v>
      </c>
      <c r="SSA25" s="178" t="s">
        <v>60</v>
      </c>
      <c r="SSB25" s="178" t="s">
        <v>60</v>
      </c>
      <c r="SSC25" s="178" t="s">
        <v>60</v>
      </c>
      <c r="SSD25" s="178" t="s">
        <v>60</v>
      </c>
      <c r="SSE25" s="178" t="s">
        <v>60</v>
      </c>
      <c r="SSF25" s="178" t="s">
        <v>60</v>
      </c>
      <c r="SSG25" s="178" t="s">
        <v>60</v>
      </c>
      <c r="SSH25" s="178" t="s">
        <v>60</v>
      </c>
      <c r="SSI25" s="178" t="s">
        <v>60</v>
      </c>
      <c r="SSJ25" s="178" t="s">
        <v>60</v>
      </c>
      <c r="SSK25" s="178" t="s">
        <v>60</v>
      </c>
      <c r="SSL25" s="178" t="s">
        <v>60</v>
      </c>
      <c r="SSM25" s="178" t="s">
        <v>60</v>
      </c>
      <c r="SSN25" s="178" t="s">
        <v>60</v>
      </c>
      <c r="SSO25" s="178" t="s">
        <v>60</v>
      </c>
      <c r="SSP25" s="178" t="s">
        <v>60</v>
      </c>
      <c r="SSQ25" s="178" t="s">
        <v>60</v>
      </c>
      <c r="SSR25" s="178" t="s">
        <v>60</v>
      </c>
      <c r="SSS25" s="178" t="s">
        <v>60</v>
      </c>
      <c r="SST25" s="178" t="s">
        <v>60</v>
      </c>
      <c r="SSU25" s="178" t="s">
        <v>60</v>
      </c>
      <c r="SSV25" s="178" t="s">
        <v>60</v>
      </c>
      <c r="SSW25" s="178" t="s">
        <v>60</v>
      </c>
      <c r="SSX25" s="178" t="s">
        <v>60</v>
      </c>
      <c r="SSY25" s="178" t="s">
        <v>60</v>
      </c>
      <c r="SSZ25" s="178" t="s">
        <v>60</v>
      </c>
      <c r="STA25" s="178" t="s">
        <v>60</v>
      </c>
      <c r="STB25" s="178" t="s">
        <v>60</v>
      </c>
      <c r="STC25" s="178" t="s">
        <v>60</v>
      </c>
      <c r="STD25" s="178" t="s">
        <v>60</v>
      </c>
      <c r="STE25" s="178" t="s">
        <v>60</v>
      </c>
      <c r="STF25" s="178" t="s">
        <v>60</v>
      </c>
      <c r="STG25" s="178" t="s">
        <v>60</v>
      </c>
      <c r="STH25" s="178" t="s">
        <v>60</v>
      </c>
      <c r="STI25" s="178" t="s">
        <v>60</v>
      </c>
      <c r="STJ25" s="178" t="s">
        <v>60</v>
      </c>
      <c r="STK25" s="178" t="s">
        <v>60</v>
      </c>
      <c r="STL25" s="178" t="s">
        <v>60</v>
      </c>
      <c r="STM25" s="178" t="s">
        <v>60</v>
      </c>
      <c r="STN25" s="178" t="s">
        <v>60</v>
      </c>
      <c r="STO25" s="178" t="s">
        <v>60</v>
      </c>
      <c r="STP25" s="178" t="s">
        <v>60</v>
      </c>
      <c r="STQ25" s="178" t="s">
        <v>60</v>
      </c>
      <c r="STR25" s="178" t="s">
        <v>60</v>
      </c>
      <c r="STS25" s="178" t="s">
        <v>60</v>
      </c>
      <c r="STT25" s="178" t="s">
        <v>60</v>
      </c>
      <c r="STU25" s="178" t="s">
        <v>60</v>
      </c>
      <c r="STV25" s="178" t="s">
        <v>60</v>
      </c>
      <c r="STW25" s="178" t="s">
        <v>60</v>
      </c>
      <c r="STX25" s="178" t="s">
        <v>60</v>
      </c>
      <c r="STY25" s="178" t="s">
        <v>60</v>
      </c>
      <c r="STZ25" s="178" t="s">
        <v>60</v>
      </c>
      <c r="SUA25" s="178" t="s">
        <v>60</v>
      </c>
      <c r="SUB25" s="178" t="s">
        <v>60</v>
      </c>
      <c r="SUC25" s="178" t="s">
        <v>60</v>
      </c>
      <c r="SUD25" s="178" t="s">
        <v>60</v>
      </c>
      <c r="SUE25" s="178" t="s">
        <v>60</v>
      </c>
      <c r="SUF25" s="178" t="s">
        <v>60</v>
      </c>
      <c r="SUG25" s="178" t="s">
        <v>60</v>
      </c>
      <c r="SUH25" s="178" t="s">
        <v>60</v>
      </c>
      <c r="SUI25" s="178" t="s">
        <v>60</v>
      </c>
      <c r="SUJ25" s="178" t="s">
        <v>60</v>
      </c>
      <c r="SUK25" s="178" t="s">
        <v>60</v>
      </c>
      <c r="SUL25" s="178" t="s">
        <v>60</v>
      </c>
      <c r="SUM25" s="178" t="s">
        <v>60</v>
      </c>
      <c r="SUN25" s="178" t="s">
        <v>60</v>
      </c>
      <c r="SUO25" s="178" t="s">
        <v>60</v>
      </c>
      <c r="SUP25" s="178" t="s">
        <v>60</v>
      </c>
      <c r="SUQ25" s="178" t="s">
        <v>60</v>
      </c>
      <c r="SUR25" s="178" t="s">
        <v>60</v>
      </c>
      <c r="SUS25" s="178" t="s">
        <v>60</v>
      </c>
      <c r="SUT25" s="178" t="s">
        <v>60</v>
      </c>
      <c r="SUU25" s="178" t="s">
        <v>60</v>
      </c>
      <c r="SUV25" s="178" t="s">
        <v>60</v>
      </c>
      <c r="SUW25" s="178" t="s">
        <v>60</v>
      </c>
      <c r="SUX25" s="178" t="s">
        <v>60</v>
      </c>
      <c r="SUY25" s="178" t="s">
        <v>60</v>
      </c>
      <c r="SUZ25" s="178" t="s">
        <v>60</v>
      </c>
      <c r="SVA25" s="178" t="s">
        <v>60</v>
      </c>
      <c r="SVB25" s="178" t="s">
        <v>60</v>
      </c>
      <c r="SVC25" s="178" t="s">
        <v>60</v>
      </c>
      <c r="SVD25" s="178" t="s">
        <v>60</v>
      </c>
      <c r="SVE25" s="178" t="s">
        <v>60</v>
      </c>
      <c r="SVF25" s="178" t="s">
        <v>60</v>
      </c>
      <c r="SVG25" s="178" t="s">
        <v>60</v>
      </c>
      <c r="SVH25" s="178" t="s">
        <v>60</v>
      </c>
      <c r="SVI25" s="178" t="s">
        <v>60</v>
      </c>
      <c r="SVJ25" s="178" t="s">
        <v>60</v>
      </c>
      <c r="SVK25" s="178" t="s">
        <v>60</v>
      </c>
      <c r="SVL25" s="178" t="s">
        <v>60</v>
      </c>
      <c r="SVM25" s="178" t="s">
        <v>60</v>
      </c>
      <c r="SVN25" s="178" t="s">
        <v>60</v>
      </c>
      <c r="SVO25" s="178" t="s">
        <v>60</v>
      </c>
      <c r="SVP25" s="178" t="s">
        <v>60</v>
      </c>
      <c r="SVQ25" s="178" t="s">
        <v>60</v>
      </c>
      <c r="SVR25" s="178" t="s">
        <v>60</v>
      </c>
      <c r="SVS25" s="178" t="s">
        <v>60</v>
      </c>
      <c r="SVT25" s="178" t="s">
        <v>60</v>
      </c>
      <c r="SVU25" s="178" t="s">
        <v>60</v>
      </c>
      <c r="SVV25" s="178" t="s">
        <v>60</v>
      </c>
      <c r="SVW25" s="178" t="s">
        <v>60</v>
      </c>
      <c r="SVX25" s="178" t="s">
        <v>60</v>
      </c>
      <c r="SVY25" s="178" t="s">
        <v>60</v>
      </c>
      <c r="SVZ25" s="178" t="s">
        <v>60</v>
      </c>
      <c r="SWA25" s="178" t="s">
        <v>60</v>
      </c>
      <c r="SWB25" s="178" t="s">
        <v>60</v>
      </c>
      <c r="SWC25" s="178" t="s">
        <v>60</v>
      </c>
      <c r="SWD25" s="178" t="s">
        <v>60</v>
      </c>
      <c r="SWE25" s="178" t="s">
        <v>60</v>
      </c>
      <c r="SWF25" s="178" t="s">
        <v>60</v>
      </c>
      <c r="SWG25" s="178" t="s">
        <v>60</v>
      </c>
      <c r="SWH25" s="178" t="s">
        <v>60</v>
      </c>
      <c r="SWI25" s="178" t="s">
        <v>60</v>
      </c>
      <c r="SWJ25" s="178" t="s">
        <v>60</v>
      </c>
      <c r="SWK25" s="178" t="s">
        <v>60</v>
      </c>
      <c r="SWL25" s="178" t="s">
        <v>60</v>
      </c>
      <c r="SWM25" s="178" t="s">
        <v>60</v>
      </c>
      <c r="SWN25" s="178" t="s">
        <v>60</v>
      </c>
      <c r="SWO25" s="178" t="s">
        <v>60</v>
      </c>
      <c r="SWP25" s="178" t="s">
        <v>60</v>
      </c>
      <c r="SWQ25" s="178" t="s">
        <v>60</v>
      </c>
      <c r="SWR25" s="178" t="s">
        <v>60</v>
      </c>
      <c r="SWS25" s="178" t="s">
        <v>60</v>
      </c>
      <c r="SWT25" s="178" t="s">
        <v>60</v>
      </c>
      <c r="SWU25" s="178" t="s">
        <v>60</v>
      </c>
      <c r="SWV25" s="178" t="s">
        <v>60</v>
      </c>
      <c r="SWW25" s="178" t="s">
        <v>60</v>
      </c>
      <c r="SWX25" s="178" t="s">
        <v>60</v>
      </c>
      <c r="SWY25" s="178" t="s">
        <v>60</v>
      </c>
      <c r="SWZ25" s="178" t="s">
        <v>60</v>
      </c>
      <c r="SXA25" s="178" t="s">
        <v>60</v>
      </c>
      <c r="SXB25" s="178" t="s">
        <v>60</v>
      </c>
      <c r="SXC25" s="178" t="s">
        <v>60</v>
      </c>
      <c r="SXD25" s="178" t="s">
        <v>60</v>
      </c>
      <c r="SXE25" s="178" t="s">
        <v>60</v>
      </c>
      <c r="SXF25" s="178" t="s">
        <v>60</v>
      </c>
      <c r="SXG25" s="178" t="s">
        <v>60</v>
      </c>
      <c r="SXH25" s="178" t="s">
        <v>60</v>
      </c>
      <c r="SXI25" s="178" t="s">
        <v>60</v>
      </c>
      <c r="SXJ25" s="178" t="s">
        <v>60</v>
      </c>
      <c r="SXK25" s="178" t="s">
        <v>60</v>
      </c>
      <c r="SXL25" s="178" t="s">
        <v>60</v>
      </c>
      <c r="SXM25" s="178" t="s">
        <v>60</v>
      </c>
      <c r="SXN25" s="178" t="s">
        <v>60</v>
      </c>
      <c r="SXO25" s="178" t="s">
        <v>60</v>
      </c>
      <c r="SXP25" s="178" t="s">
        <v>60</v>
      </c>
      <c r="SXQ25" s="178" t="s">
        <v>60</v>
      </c>
      <c r="SXR25" s="178" t="s">
        <v>60</v>
      </c>
      <c r="SXS25" s="178" t="s">
        <v>60</v>
      </c>
      <c r="SXT25" s="178" t="s">
        <v>60</v>
      </c>
      <c r="SXU25" s="178" t="s">
        <v>60</v>
      </c>
      <c r="SXV25" s="178" t="s">
        <v>60</v>
      </c>
      <c r="SXW25" s="178" t="s">
        <v>60</v>
      </c>
      <c r="SXX25" s="178" t="s">
        <v>60</v>
      </c>
      <c r="SXY25" s="178" t="s">
        <v>60</v>
      </c>
      <c r="SXZ25" s="178" t="s">
        <v>60</v>
      </c>
      <c r="SYA25" s="178" t="s">
        <v>60</v>
      </c>
      <c r="SYB25" s="178" t="s">
        <v>60</v>
      </c>
      <c r="SYC25" s="178" t="s">
        <v>60</v>
      </c>
      <c r="SYD25" s="178" t="s">
        <v>60</v>
      </c>
      <c r="SYE25" s="178" t="s">
        <v>60</v>
      </c>
      <c r="SYF25" s="178" t="s">
        <v>60</v>
      </c>
      <c r="SYG25" s="178" t="s">
        <v>60</v>
      </c>
      <c r="SYH25" s="178" t="s">
        <v>60</v>
      </c>
      <c r="SYI25" s="178" t="s">
        <v>60</v>
      </c>
      <c r="SYJ25" s="178" t="s">
        <v>60</v>
      </c>
      <c r="SYK25" s="178" t="s">
        <v>60</v>
      </c>
      <c r="SYL25" s="178" t="s">
        <v>60</v>
      </c>
      <c r="SYM25" s="178" t="s">
        <v>60</v>
      </c>
      <c r="SYN25" s="178" t="s">
        <v>60</v>
      </c>
      <c r="SYO25" s="178" t="s">
        <v>60</v>
      </c>
      <c r="SYP25" s="178" t="s">
        <v>60</v>
      </c>
      <c r="SYQ25" s="178" t="s">
        <v>60</v>
      </c>
      <c r="SYR25" s="178" t="s">
        <v>60</v>
      </c>
      <c r="SYS25" s="178" t="s">
        <v>60</v>
      </c>
      <c r="SYT25" s="178" t="s">
        <v>60</v>
      </c>
      <c r="SYU25" s="178" t="s">
        <v>60</v>
      </c>
      <c r="SYV25" s="178" t="s">
        <v>60</v>
      </c>
      <c r="SYW25" s="178" t="s">
        <v>60</v>
      </c>
      <c r="SYX25" s="178" t="s">
        <v>60</v>
      </c>
      <c r="SYY25" s="178" t="s">
        <v>60</v>
      </c>
      <c r="SYZ25" s="178" t="s">
        <v>60</v>
      </c>
      <c r="SZA25" s="178" t="s">
        <v>60</v>
      </c>
      <c r="SZB25" s="178" t="s">
        <v>60</v>
      </c>
      <c r="SZC25" s="178" t="s">
        <v>60</v>
      </c>
      <c r="SZD25" s="178" t="s">
        <v>60</v>
      </c>
      <c r="SZE25" s="178" t="s">
        <v>60</v>
      </c>
      <c r="SZF25" s="178" t="s">
        <v>60</v>
      </c>
      <c r="SZG25" s="178" t="s">
        <v>60</v>
      </c>
      <c r="SZH25" s="178" t="s">
        <v>60</v>
      </c>
      <c r="SZI25" s="178" t="s">
        <v>60</v>
      </c>
      <c r="SZJ25" s="178" t="s">
        <v>60</v>
      </c>
      <c r="SZK25" s="178" t="s">
        <v>60</v>
      </c>
      <c r="SZL25" s="178" t="s">
        <v>60</v>
      </c>
      <c r="SZM25" s="178" t="s">
        <v>60</v>
      </c>
      <c r="SZN25" s="178" t="s">
        <v>60</v>
      </c>
      <c r="SZO25" s="178" t="s">
        <v>60</v>
      </c>
      <c r="SZP25" s="178" t="s">
        <v>60</v>
      </c>
      <c r="SZQ25" s="178" t="s">
        <v>60</v>
      </c>
      <c r="SZR25" s="178" t="s">
        <v>60</v>
      </c>
      <c r="SZS25" s="178" t="s">
        <v>60</v>
      </c>
      <c r="SZT25" s="178" t="s">
        <v>60</v>
      </c>
      <c r="SZU25" s="178" t="s">
        <v>60</v>
      </c>
      <c r="SZV25" s="178" t="s">
        <v>60</v>
      </c>
      <c r="SZW25" s="178" t="s">
        <v>60</v>
      </c>
      <c r="SZX25" s="178" t="s">
        <v>60</v>
      </c>
      <c r="SZY25" s="178" t="s">
        <v>60</v>
      </c>
      <c r="SZZ25" s="178" t="s">
        <v>60</v>
      </c>
      <c r="TAA25" s="178" t="s">
        <v>60</v>
      </c>
      <c r="TAB25" s="178" t="s">
        <v>60</v>
      </c>
      <c r="TAC25" s="178" t="s">
        <v>60</v>
      </c>
      <c r="TAD25" s="178" t="s">
        <v>60</v>
      </c>
      <c r="TAE25" s="178" t="s">
        <v>60</v>
      </c>
      <c r="TAF25" s="178" t="s">
        <v>60</v>
      </c>
      <c r="TAG25" s="178" t="s">
        <v>60</v>
      </c>
      <c r="TAH25" s="178" t="s">
        <v>60</v>
      </c>
      <c r="TAI25" s="178" t="s">
        <v>60</v>
      </c>
      <c r="TAJ25" s="178" t="s">
        <v>60</v>
      </c>
      <c r="TAK25" s="178" t="s">
        <v>60</v>
      </c>
      <c r="TAL25" s="178" t="s">
        <v>60</v>
      </c>
      <c r="TAM25" s="178" t="s">
        <v>60</v>
      </c>
      <c r="TAN25" s="178" t="s">
        <v>60</v>
      </c>
      <c r="TAO25" s="178" t="s">
        <v>60</v>
      </c>
      <c r="TAP25" s="178" t="s">
        <v>60</v>
      </c>
      <c r="TAQ25" s="178" t="s">
        <v>60</v>
      </c>
      <c r="TAR25" s="178" t="s">
        <v>60</v>
      </c>
      <c r="TAS25" s="178" t="s">
        <v>60</v>
      </c>
      <c r="TAT25" s="178" t="s">
        <v>60</v>
      </c>
      <c r="TAU25" s="178" t="s">
        <v>60</v>
      </c>
      <c r="TAV25" s="178" t="s">
        <v>60</v>
      </c>
      <c r="TAW25" s="178" t="s">
        <v>60</v>
      </c>
      <c r="TAX25" s="178" t="s">
        <v>60</v>
      </c>
      <c r="TAY25" s="178" t="s">
        <v>60</v>
      </c>
      <c r="TAZ25" s="178" t="s">
        <v>60</v>
      </c>
      <c r="TBA25" s="178" t="s">
        <v>60</v>
      </c>
      <c r="TBB25" s="178" t="s">
        <v>60</v>
      </c>
      <c r="TBC25" s="178" t="s">
        <v>60</v>
      </c>
      <c r="TBD25" s="178" t="s">
        <v>60</v>
      </c>
      <c r="TBE25" s="178" t="s">
        <v>60</v>
      </c>
      <c r="TBF25" s="178" t="s">
        <v>60</v>
      </c>
      <c r="TBG25" s="178" t="s">
        <v>60</v>
      </c>
      <c r="TBH25" s="178" t="s">
        <v>60</v>
      </c>
      <c r="TBI25" s="178" t="s">
        <v>60</v>
      </c>
      <c r="TBJ25" s="178" t="s">
        <v>60</v>
      </c>
      <c r="TBK25" s="178" t="s">
        <v>60</v>
      </c>
      <c r="TBL25" s="178" t="s">
        <v>60</v>
      </c>
      <c r="TBM25" s="178" t="s">
        <v>60</v>
      </c>
      <c r="TBN25" s="178" t="s">
        <v>60</v>
      </c>
      <c r="TBO25" s="178" t="s">
        <v>60</v>
      </c>
      <c r="TBP25" s="178" t="s">
        <v>60</v>
      </c>
      <c r="TBQ25" s="178" t="s">
        <v>60</v>
      </c>
      <c r="TBR25" s="178" t="s">
        <v>60</v>
      </c>
      <c r="TBS25" s="178" t="s">
        <v>60</v>
      </c>
      <c r="TBT25" s="178" t="s">
        <v>60</v>
      </c>
      <c r="TBU25" s="178" t="s">
        <v>60</v>
      </c>
      <c r="TBV25" s="178" t="s">
        <v>60</v>
      </c>
      <c r="TBW25" s="178" t="s">
        <v>60</v>
      </c>
      <c r="TBX25" s="178" t="s">
        <v>60</v>
      </c>
      <c r="TBY25" s="178" t="s">
        <v>60</v>
      </c>
      <c r="TBZ25" s="178" t="s">
        <v>60</v>
      </c>
      <c r="TCA25" s="178" t="s">
        <v>60</v>
      </c>
      <c r="TCB25" s="178" t="s">
        <v>60</v>
      </c>
      <c r="TCC25" s="178" t="s">
        <v>60</v>
      </c>
      <c r="TCD25" s="178" t="s">
        <v>60</v>
      </c>
      <c r="TCE25" s="178" t="s">
        <v>60</v>
      </c>
      <c r="TCF25" s="178" t="s">
        <v>60</v>
      </c>
      <c r="TCG25" s="178" t="s">
        <v>60</v>
      </c>
      <c r="TCH25" s="178" t="s">
        <v>60</v>
      </c>
      <c r="TCI25" s="178" t="s">
        <v>60</v>
      </c>
      <c r="TCJ25" s="178" t="s">
        <v>60</v>
      </c>
      <c r="TCK25" s="178" t="s">
        <v>60</v>
      </c>
      <c r="TCL25" s="178" t="s">
        <v>60</v>
      </c>
      <c r="TCM25" s="178" t="s">
        <v>60</v>
      </c>
      <c r="TCN25" s="178" t="s">
        <v>60</v>
      </c>
      <c r="TCO25" s="178" t="s">
        <v>60</v>
      </c>
      <c r="TCP25" s="178" t="s">
        <v>60</v>
      </c>
      <c r="TCQ25" s="178" t="s">
        <v>60</v>
      </c>
      <c r="TCR25" s="178" t="s">
        <v>60</v>
      </c>
      <c r="TCS25" s="178" t="s">
        <v>60</v>
      </c>
      <c r="TCT25" s="178" t="s">
        <v>60</v>
      </c>
      <c r="TCU25" s="178" t="s">
        <v>60</v>
      </c>
      <c r="TCV25" s="178" t="s">
        <v>60</v>
      </c>
      <c r="TCW25" s="178" t="s">
        <v>60</v>
      </c>
      <c r="TCX25" s="178" t="s">
        <v>60</v>
      </c>
      <c r="TCY25" s="178" t="s">
        <v>60</v>
      </c>
      <c r="TCZ25" s="178" t="s">
        <v>60</v>
      </c>
      <c r="TDA25" s="178" t="s">
        <v>60</v>
      </c>
      <c r="TDB25" s="178" t="s">
        <v>60</v>
      </c>
      <c r="TDC25" s="178" t="s">
        <v>60</v>
      </c>
      <c r="TDD25" s="178" t="s">
        <v>60</v>
      </c>
      <c r="TDE25" s="178" t="s">
        <v>60</v>
      </c>
      <c r="TDF25" s="178" t="s">
        <v>60</v>
      </c>
      <c r="TDG25" s="178" t="s">
        <v>60</v>
      </c>
      <c r="TDH25" s="178" t="s">
        <v>60</v>
      </c>
      <c r="TDI25" s="178" t="s">
        <v>60</v>
      </c>
      <c r="TDJ25" s="178" t="s">
        <v>60</v>
      </c>
      <c r="TDK25" s="178" t="s">
        <v>60</v>
      </c>
      <c r="TDL25" s="178" t="s">
        <v>60</v>
      </c>
      <c r="TDM25" s="178" t="s">
        <v>60</v>
      </c>
      <c r="TDN25" s="178" t="s">
        <v>60</v>
      </c>
      <c r="TDO25" s="178" t="s">
        <v>60</v>
      </c>
      <c r="TDP25" s="178" t="s">
        <v>60</v>
      </c>
      <c r="TDQ25" s="178" t="s">
        <v>60</v>
      </c>
      <c r="TDR25" s="178" t="s">
        <v>60</v>
      </c>
      <c r="TDS25" s="178" t="s">
        <v>60</v>
      </c>
      <c r="TDT25" s="178" t="s">
        <v>60</v>
      </c>
      <c r="TDU25" s="178" t="s">
        <v>60</v>
      </c>
      <c r="TDV25" s="178" t="s">
        <v>60</v>
      </c>
      <c r="TDW25" s="178" t="s">
        <v>60</v>
      </c>
      <c r="TDX25" s="178" t="s">
        <v>60</v>
      </c>
      <c r="TDY25" s="178" t="s">
        <v>60</v>
      </c>
      <c r="TDZ25" s="178" t="s">
        <v>60</v>
      </c>
      <c r="TEA25" s="178" t="s">
        <v>60</v>
      </c>
      <c r="TEB25" s="178" t="s">
        <v>60</v>
      </c>
      <c r="TEC25" s="178" t="s">
        <v>60</v>
      </c>
      <c r="TED25" s="178" t="s">
        <v>60</v>
      </c>
      <c r="TEE25" s="178" t="s">
        <v>60</v>
      </c>
      <c r="TEF25" s="178" t="s">
        <v>60</v>
      </c>
      <c r="TEG25" s="178" t="s">
        <v>60</v>
      </c>
      <c r="TEH25" s="178" t="s">
        <v>60</v>
      </c>
      <c r="TEI25" s="178" t="s">
        <v>60</v>
      </c>
      <c r="TEJ25" s="178" t="s">
        <v>60</v>
      </c>
      <c r="TEK25" s="178" t="s">
        <v>60</v>
      </c>
      <c r="TEL25" s="178" t="s">
        <v>60</v>
      </c>
      <c r="TEM25" s="178" t="s">
        <v>60</v>
      </c>
      <c r="TEN25" s="178" t="s">
        <v>60</v>
      </c>
      <c r="TEO25" s="178" t="s">
        <v>60</v>
      </c>
      <c r="TEP25" s="178" t="s">
        <v>60</v>
      </c>
      <c r="TEQ25" s="178" t="s">
        <v>60</v>
      </c>
      <c r="TER25" s="178" t="s">
        <v>60</v>
      </c>
      <c r="TES25" s="178" t="s">
        <v>60</v>
      </c>
      <c r="TET25" s="178" t="s">
        <v>60</v>
      </c>
      <c r="TEU25" s="178" t="s">
        <v>60</v>
      </c>
      <c r="TEV25" s="178" t="s">
        <v>60</v>
      </c>
      <c r="TEW25" s="178" t="s">
        <v>60</v>
      </c>
      <c r="TEX25" s="178" t="s">
        <v>60</v>
      </c>
      <c r="TEY25" s="178" t="s">
        <v>60</v>
      </c>
      <c r="TEZ25" s="178" t="s">
        <v>60</v>
      </c>
      <c r="TFA25" s="178" t="s">
        <v>60</v>
      </c>
      <c r="TFB25" s="178" t="s">
        <v>60</v>
      </c>
      <c r="TFC25" s="178" t="s">
        <v>60</v>
      </c>
      <c r="TFD25" s="178" t="s">
        <v>60</v>
      </c>
      <c r="TFE25" s="178" t="s">
        <v>60</v>
      </c>
      <c r="TFF25" s="178" t="s">
        <v>60</v>
      </c>
      <c r="TFG25" s="178" t="s">
        <v>60</v>
      </c>
      <c r="TFH25" s="178" t="s">
        <v>60</v>
      </c>
      <c r="TFI25" s="178" t="s">
        <v>60</v>
      </c>
      <c r="TFJ25" s="178" t="s">
        <v>60</v>
      </c>
      <c r="TFK25" s="178" t="s">
        <v>60</v>
      </c>
      <c r="TFL25" s="178" t="s">
        <v>60</v>
      </c>
      <c r="TFM25" s="178" t="s">
        <v>60</v>
      </c>
      <c r="TFN25" s="178" t="s">
        <v>60</v>
      </c>
      <c r="TFO25" s="178" t="s">
        <v>60</v>
      </c>
      <c r="TFP25" s="178" t="s">
        <v>60</v>
      </c>
      <c r="TFQ25" s="178" t="s">
        <v>60</v>
      </c>
      <c r="TFR25" s="178" t="s">
        <v>60</v>
      </c>
      <c r="TFS25" s="178" t="s">
        <v>60</v>
      </c>
      <c r="TFT25" s="178" t="s">
        <v>60</v>
      </c>
      <c r="TFU25" s="178" t="s">
        <v>60</v>
      </c>
      <c r="TFV25" s="178" t="s">
        <v>60</v>
      </c>
      <c r="TFW25" s="178" t="s">
        <v>60</v>
      </c>
      <c r="TFX25" s="178" t="s">
        <v>60</v>
      </c>
      <c r="TFY25" s="178" t="s">
        <v>60</v>
      </c>
      <c r="TFZ25" s="178" t="s">
        <v>60</v>
      </c>
      <c r="TGA25" s="178" t="s">
        <v>60</v>
      </c>
      <c r="TGB25" s="178" t="s">
        <v>60</v>
      </c>
      <c r="TGC25" s="178" t="s">
        <v>60</v>
      </c>
      <c r="TGD25" s="178" t="s">
        <v>60</v>
      </c>
      <c r="TGE25" s="178" t="s">
        <v>60</v>
      </c>
      <c r="TGF25" s="178" t="s">
        <v>60</v>
      </c>
      <c r="TGG25" s="178" t="s">
        <v>60</v>
      </c>
      <c r="TGH25" s="178" t="s">
        <v>60</v>
      </c>
      <c r="TGI25" s="178" t="s">
        <v>60</v>
      </c>
      <c r="TGJ25" s="178" t="s">
        <v>60</v>
      </c>
      <c r="TGK25" s="178" t="s">
        <v>60</v>
      </c>
      <c r="TGL25" s="178" t="s">
        <v>60</v>
      </c>
      <c r="TGM25" s="178" t="s">
        <v>60</v>
      </c>
      <c r="TGN25" s="178" t="s">
        <v>60</v>
      </c>
      <c r="TGO25" s="178" t="s">
        <v>60</v>
      </c>
      <c r="TGP25" s="178" t="s">
        <v>60</v>
      </c>
      <c r="TGQ25" s="178" t="s">
        <v>60</v>
      </c>
      <c r="TGR25" s="178" t="s">
        <v>60</v>
      </c>
      <c r="TGS25" s="178" t="s">
        <v>60</v>
      </c>
      <c r="TGT25" s="178" t="s">
        <v>60</v>
      </c>
      <c r="TGU25" s="178" t="s">
        <v>60</v>
      </c>
      <c r="TGV25" s="178" t="s">
        <v>60</v>
      </c>
      <c r="TGW25" s="178" t="s">
        <v>60</v>
      </c>
      <c r="TGX25" s="178" t="s">
        <v>60</v>
      </c>
      <c r="TGY25" s="178" t="s">
        <v>60</v>
      </c>
      <c r="TGZ25" s="178" t="s">
        <v>60</v>
      </c>
      <c r="THA25" s="178" t="s">
        <v>60</v>
      </c>
      <c r="THB25" s="178" t="s">
        <v>60</v>
      </c>
      <c r="THC25" s="178" t="s">
        <v>60</v>
      </c>
      <c r="THD25" s="178" t="s">
        <v>60</v>
      </c>
      <c r="THE25" s="178" t="s">
        <v>60</v>
      </c>
      <c r="THF25" s="178" t="s">
        <v>60</v>
      </c>
      <c r="THG25" s="178" t="s">
        <v>60</v>
      </c>
      <c r="THH25" s="178" t="s">
        <v>60</v>
      </c>
      <c r="THI25" s="178" t="s">
        <v>60</v>
      </c>
      <c r="THJ25" s="178" t="s">
        <v>60</v>
      </c>
      <c r="THK25" s="178" t="s">
        <v>60</v>
      </c>
      <c r="THL25" s="178" t="s">
        <v>60</v>
      </c>
      <c r="THM25" s="178" t="s">
        <v>60</v>
      </c>
      <c r="THN25" s="178" t="s">
        <v>60</v>
      </c>
      <c r="THO25" s="178" t="s">
        <v>60</v>
      </c>
      <c r="THP25" s="178" t="s">
        <v>60</v>
      </c>
      <c r="THQ25" s="178" t="s">
        <v>60</v>
      </c>
      <c r="THR25" s="178" t="s">
        <v>60</v>
      </c>
      <c r="THS25" s="178" t="s">
        <v>60</v>
      </c>
      <c r="THT25" s="178" t="s">
        <v>60</v>
      </c>
      <c r="THU25" s="178" t="s">
        <v>60</v>
      </c>
      <c r="THV25" s="178" t="s">
        <v>60</v>
      </c>
      <c r="THW25" s="178" t="s">
        <v>60</v>
      </c>
      <c r="THX25" s="178" t="s">
        <v>60</v>
      </c>
      <c r="THY25" s="178" t="s">
        <v>60</v>
      </c>
      <c r="THZ25" s="178" t="s">
        <v>60</v>
      </c>
      <c r="TIA25" s="178" t="s">
        <v>60</v>
      </c>
      <c r="TIB25" s="178" t="s">
        <v>60</v>
      </c>
      <c r="TIC25" s="178" t="s">
        <v>60</v>
      </c>
      <c r="TID25" s="178" t="s">
        <v>60</v>
      </c>
      <c r="TIE25" s="178" t="s">
        <v>60</v>
      </c>
      <c r="TIF25" s="178" t="s">
        <v>60</v>
      </c>
      <c r="TIG25" s="178" t="s">
        <v>60</v>
      </c>
      <c r="TIH25" s="178" t="s">
        <v>60</v>
      </c>
      <c r="TII25" s="178" t="s">
        <v>60</v>
      </c>
      <c r="TIJ25" s="178" t="s">
        <v>60</v>
      </c>
      <c r="TIK25" s="178" t="s">
        <v>60</v>
      </c>
      <c r="TIL25" s="178" t="s">
        <v>60</v>
      </c>
      <c r="TIM25" s="178" t="s">
        <v>60</v>
      </c>
      <c r="TIN25" s="178" t="s">
        <v>60</v>
      </c>
      <c r="TIO25" s="178" t="s">
        <v>60</v>
      </c>
      <c r="TIP25" s="178" t="s">
        <v>60</v>
      </c>
      <c r="TIQ25" s="178" t="s">
        <v>60</v>
      </c>
      <c r="TIR25" s="178" t="s">
        <v>60</v>
      </c>
      <c r="TIS25" s="178" t="s">
        <v>60</v>
      </c>
      <c r="TIT25" s="178" t="s">
        <v>60</v>
      </c>
      <c r="TIU25" s="178" t="s">
        <v>60</v>
      </c>
      <c r="TIV25" s="178" t="s">
        <v>60</v>
      </c>
      <c r="TIW25" s="178" t="s">
        <v>60</v>
      </c>
      <c r="TIX25" s="178" t="s">
        <v>60</v>
      </c>
      <c r="TIY25" s="178" t="s">
        <v>60</v>
      </c>
      <c r="TIZ25" s="178" t="s">
        <v>60</v>
      </c>
      <c r="TJA25" s="178" t="s">
        <v>60</v>
      </c>
      <c r="TJB25" s="178" t="s">
        <v>60</v>
      </c>
      <c r="TJC25" s="178" t="s">
        <v>60</v>
      </c>
      <c r="TJD25" s="178" t="s">
        <v>60</v>
      </c>
      <c r="TJE25" s="178" t="s">
        <v>60</v>
      </c>
      <c r="TJF25" s="178" t="s">
        <v>60</v>
      </c>
      <c r="TJG25" s="178" t="s">
        <v>60</v>
      </c>
      <c r="TJH25" s="178" t="s">
        <v>60</v>
      </c>
      <c r="TJI25" s="178" t="s">
        <v>60</v>
      </c>
      <c r="TJJ25" s="178" t="s">
        <v>60</v>
      </c>
      <c r="TJK25" s="178" t="s">
        <v>60</v>
      </c>
      <c r="TJL25" s="178" t="s">
        <v>60</v>
      </c>
      <c r="TJM25" s="178" t="s">
        <v>60</v>
      </c>
      <c r="TJN25" s="178" t="s">
        <v>60</v>
      </c>
      <c r="TJO25" s="178" t="s">
        <v>60</v>
      </c>
      <c r="TJP25" s="178" t="s">
        <v>60</v>
      </c>
      <c r="TJQ25" s="178" t="s">
        <v>60</v>
      </c>
      <c r="TJR25" s="178" t="s">
        <v>60</v>
      </c>
      <c r="TJS25" s="178" t="s">
        <v>60</v>
      </c>
      <c r="TJT25" s="178" t="s">
        <v>60</v>
      </c>
      <c r="TJU25" s="178" t="s">
        <v>60</v>
      </c>
      <c r="TJV25" s="178" t="s">
        <v>60</v>
      </c>
      <c r="TJW25" s="178" t="s">
        <v>60</v>
      </c>
      <c r="TJX25" s="178" t="s">
        <v>60</v>
      </c>
      <c r="TJY25" s="178" t="s">
        <v>60</v>
      </c>
      <c r="TJZ25" s="178" t="s">
        <v>60</v>
      </c>
      <c r="TKA25" s="178" t="s">
        <v>60</v>
      </c>
      <c r="TKB25" s="178" t="s">
        <v>60</v>
      </c>
      <c r="TKC25" s="178" t="s">
        <v>60</v>
      </c>
      <c r="TKD25" s="178" t="s">
        <v>60</v>
      </c>
      <c r="TKE25" s="178" t="s">
        <v>60</v>
      </c>
      <c r="TKF25" s="178" t="s">
        <v>60</v>
      </c>
      <c r="TKG25" s="178" t="s">
        <v>60</v>
      </c>
      <c r="TKH25" s="178" t="s">
        <v>60</v>
      </c>
      <c r="TKI25" s="178" t="s">
        <v>60</v>
      </c>
      <c r="TKJ25" s="178" t="s">
        <v>60</v>
      </c>
      <c r="TKK25" s="178" t="s">
        <v>60</v>
      </c>
      <c r="TKL25" s="178" t="s">
        <v>60</v>
      </c>
      <c r="TKM25" s="178" t="s">
        <v>60</v>
      </c>
      <c r="TKN25" s="178" t="s">
        <v>60</v>
      </c>
      <c r="TKO25" s="178" t="s">
        <v>60</v>
      </c>
      <c r="TKP25" s="178" t="s">
        <v>60</v>
      </c>
      <c r="TKQ25" s="178" t="s">
        <v>60</v>
      </c>
      <c r="TKR25" s="178" t="s">
        <v>60</v>
      </c>
      <c r="TKS25" s="178" t="s">
        <v>60</v>
      </c>
      <c r="TKT25" s="178" t="s">
        <v>60</v>
      </c>
      <c r="TKU25" s="178" t="s">
        <v>60</v>
      </c>
      <c r="TKV25" s="178" t="s">
        <v>60</v>
      </c>
      <c r="TKW25" s="178" t="s">
        <v>60</v>
      </c>
      <c r="TKX25" s="178" t="s">
        <v>60</v>
      </c>
      <c r="TKY25" s="178" t="s">
        <v>60</v>
      </c>
      <c r="TKZ25" s="178" t="s">
        <v>60</v>
      </c>
      <c r="TLA25" s="178" t="s">
        <v>60</v>
      </c>
      <c r="TLB25" s="178" t="s">
        <v>60</v>
      </c>
      <c r="TLC25" s="178" t="s">
        <v>60</v>
      </c>
      <c r="TLD25" s="178" t="s">
        <v>60</v>
      </c>
      <c r="TLE25" s="178" t="s">
        <v>60</v>
      </c>
      <c r="TLF25" s="178" t="s">
        <v>60</v>
      </c>
      <c r="TLG25" s="178" t="s">
        <v>60</v>
      </c>
      <c r="TLH25" s="178" t="s">
        <v>60</v>
      </c>
      <c r="TLI25" s="178" t="s">
        <v>60</v>
      </c>
      <c r="TLJ25" s="178" t="s">
        <v>60</v>
      </c>
      <c r="TLK25" s="178" t="s">
        <v>60</v>
      </c>
      <c r="TLL25" s="178" t="s">
        <v>60</v>
      </c>
      <c r="TLM25" s="178" t="s">
        <v>60</v>
      </c>
      <c r="TLN25" s="178" t="s">
        <v>60</v>
      </c>
      <c r="TLO25" s="178" t="s">
        <v>60</v>
      </c>
      <c r="TLP25" s="178" t="s">
        <v>60</v>
      </c>
      <c r="TLQ25" s="178" t="s">
        <v>60</v>
      </c>
      <c r="TLR25" s="178" t="s">
        <v>60</v>
      </c>
      <c r="TLS25" s="178" t="s">
        <v>60</v>
      </c>
      <c r="TLT25" s="178" t="s">
        <v>60</v>
      </c>
      <c r="TLU25" s="178" t="s">
        <v>60</v>
      </c>
      <c r="TLV25" s="178" t="s">
        <v>60</v>
      </c>
      <c r="TLW25" s="178" t="s">
        <v>60</v>
      </c>
      <c r="TLX25" s="178" t="s">
        <v>60</v>
      </c>
      <c r="TLY25" s="178" t="s">
        <v>60</v>
      </c>
      <c r="TLZ25" s="178" t="s">
        <v>60</v>
      </c>
      <c r="TMA25" s="178" t="s">
        <v>60</v>
      </c>
      <c r="TMB25" s="178" t="s">
        <v>60</v>
      </c>
      <c r="TMC25" s="178" t="s">
        <v>60</v>
      </c>
      <c r="TMD25" s="178" t="s">
        <v>60</v>
      </c>
      <c r="TME25" s="178" t="s">
        <v>60</v>
      </c>
      <c r="TMF25" s="178" t="s">
        <v>60</v>
      </c>
      <c r="TMG25" s="178" t="s">
        <v>60</v>
      </c>
      <c r="TMH25" s="178" t="s">
        <v>60</v>
      </c>
      <c r="TMI25" s="178" t="s">
        <v>60</v>
      </c>
      <c r="TMJ25" s="178" t="s">
        <v>60</v>
      </c>
      <c r="TMK25" s="178" t="s">
        <v>60</v>
      </c>
      <c r="TML25" s="178" t="s">
        <v>60</v>
      </c>
      <c r="TMM25" s="178" t="s">
        <v>60</v>
      </c>
      <c r="TMN25" s="178" t="s">
        <v>60</v>
      </c>
      <c r="TMO25" s="178" t="s">
        <v>60</v>
      </c>
      <c r="TMP25" s="178" t="s">
        <v>60</v>
      </c>
      <c r="TMQ25" s="178" t="s">
        <v>60</v>
      </c>
      <c r="TMR25" s="178" t="s">
        <v>60</v>
      </c>
      <c r="TMS25" s="178" t="s">
        <v>60</v>
      </c>
      <c r="TMT25" s="178" t="s">
        <v>60</v>
      </c>
      <c r="TMU25" s="178" t="s">
        <v>60</v>
      </c>
      <c r="TMV25" s="178" t="s">
        <v>60</v>
      </c>
      <c r="TMW25" s="178" t="s">
        <v>60</v>
      </c>
      <c r="TMX25" s="178" t="s">
        <v>60</v>
      </c>
      <c r="TMY25" s="178" t="s">
        <v>60</v>
      </c>
      <c r="TMZ25" s="178" t="s">
        <v>60</v>
      </c>
      <c r="TNA25" s="178" t="s">
        <v>60</v>
      </c>
      <c r="TNB25" s="178" t="s">
        <v>60</v>
      </c>
      <c r="TNC25" s="178" t="s">
        <v>60</v>
      </c>
      <c r="TND25" s="178" t="s">
        <v>60</v>
      </c>
      <c r="TNE25" s="178" t="s">
        <v>60</v>
      </c>
      <c r="TNF25" s="178" t="s">
        <v>60</v>
      </c>
      <c r="TNG25" s="178" t="s">
        <v>60</v>
      </c>
      <c r="TNH25" s="178" t="s">
        <v>60</v>
      </c>
      <c r="TNI25" s="178" t="s">
        <v>60</v>
      </c>
      <c r="TNJ25" s="178" t="s">
        <v>60</v>
      </c>
      <c r="TNK25" s="178" t="s">
        <v>60</v>
      </c>
      <c r="TNL25" s="178" t="s">
        <v>60</v>
      </c>
      <c r="TNM25" s="178" t="s">
        <v>60</v>
      </c>
      <c r="TNN25" s="178" t="s">
        <v>60</v>
      </c>
      <c r="TNO25" s="178" t="s">
        <v>60</v>
      </c>
      <c r="TNP25" s="178" t="s">
        <v>60</v>
      </c>
      <c r="TNQ25" s="178" t="s">
        <v>60</v>
      </c>
      <c r="TNR25" s="178" t="s">
        <v>60</v>
      </c>
      <c r="TNS25" s="178" t="s">
        <v>60</v>
      </c>
      <c r="TNT25" s="178" t="s">
        <v>60</v>
      </c>
      <c r="TNU25" s="178" t="s">
        <v>60</v>
      </c>
      <c r="TNV25" s="178" t="s">
        <v>60</v>
      </c>
      <c r="TNW25" s="178" t="s">
        <v>60</v>
      </c>
      <c r="TNX25" s="178" t="s">
        <v>60</v>
      </c>
      <c r="TNY25" s="178" t="s">
        <v>60</v>
      </c>
      <c r="TNZ25" s="178" t="s">
        <v>60</v>
      </c>
      <c r="TOA25" s="178" t="s">
        <v>60</v>
      </c>
      <c r="TOB25" s="178" t="s">
        <v>60</v>
      </c>
      <c r="TOC25" s="178" t="s">
        <v>60</v>
      </c>
      <c r="TOD25" s="178" t="s">
        <v>60</v>
      </c>
      <c r="TOE25" s="178" t="s">
        <v>60</v>
      </c>
      <c r="TOF25" s="178" t="s">
        <v>60</v>
      </c>
      <c r="TOG25" s="178" t="s">
        <v>60</v>
      </c>
      <c r="TOH25" s="178" t="s">
        <v>60</v>
      </c>
      <c r="TOI25" s="178" t="s">
        <v>60</v>
      </c>
      <c r="TOJ25" s="178" t="s">
        <v>60</v>
      </c>
      <c r="TOK25" s="178" t="s">
        <v>60</v>
      </c>
      <c r="TOL25" s="178" t="s">
        <v>60</v>
      </c>
      <c r="TOM25" s="178" t="s">
        <v>60</v>
      </c>
      <c r="TON25" s="178" t="s">
        <v>60</v>
      </c>
      <c r="TOO25" s="178" t="s">
        <v>60</v>
      </c>
      <c r="TOP25" s="178" t="s">
        <v>60</v>
      </c>
      <c r="TOQ25" s="178" t="s">
        <v>60</v>
      </c>
      <c r="TOR25" s="178" t="s">
        <v>60</v>
      </c>
      <c r="TOS25" s="178" t="s">
        <v>60</v>
      </c>
      <c r="TOT25" s="178" t="s">
        <v>60</v>
      </c>
      <c r="TOU25" s="178" t="s">
        <v>60</v>
      </c>
      <c r="TOV25" s="178" t="s">
        <v>60</v>
      </c>
      <c r="TOW25" s="178" t="s">
        <v>60</v>
      </c>
      <c r="TOX25" s="178" t="s">
        <v>60</v>
      </c>
      <c r="TOY25" s="178" t="s">
        <v>60</v>
      </c>
      <c r="TOZ25" s="178" t="s">
        <v>60</v>
      </c>
      <c r="TPA25" s="178" t="s">
        <v>60</v>
      </c>
      <c r="TPB25" s="178" t="s">
        <v>60</v>
      </c>
      <c r="TPC25" s="178" t="s">
        <v>60</v>
      </c>
      <c r="TPD25" s="178" t="s">
        <v>60</v>
      </c>
      <c r="TPE25" s="178" t="s">
        <v>60</v>
      </c>
      <c r="TPF25" s="178" t="s">
        <v>60</v>
      </c>
      <c r="TPG25" s="178" t="s">
        <v>60</v>
      </c>
      <c r="TPH25" s="178" t="s">
        <v>60</v>
      </c>
      <c r="TPI25" s="178" t="s">
        <v>60</v>
      </c>
      <c r="TPJ25" s="178" t="s">
        <v>60</v>
      </c>
      <c r="TPK25" s="178" t="s">
        <v>60</v>
      </c>
      <c r="TPL25" s="178" t="s">
        <v>60</v>
      </c>
      <c r="TPM25" s="178" t="s">
        <v>60</v>
      </c>
      <c r="TPN25" s="178" t="s">
        <v>60</v>
      </c>
      <c r="TPO25" s="178" t="s">
        <v>60</v>
      </c>
      <c r="TPP25" s="178" t="s">
        <v>60</v>
      </c>
      <c r="TPQ25" s="178" t="s">
        <v>60</v>
      </c>
      <c r="TPR25" s="178" t="s">
        <v>60</v>
      </c>
      <c r="TPS25" s="178" t="s">
        <v>60</v>
      </c>
      <c r="TPT25" s="178" t="s">
        <v>60</v>
      </c>
      <c r="TPU25" s="178" t="s">
        <v>60</v>
      </c>
      <c r="TPV25" s="178" t="s">
        <v>60</v>
      </c>
      <c r="TPW25" s="178" t="s">
        <v>60</v>
      </c>
      <c r="TPX25" s="178" t="s">
        <v>60</v>
      </c>
      <c r="TPY25" s="178" t="s">
        <v>60</v>
      </c>
      <c r="TPZ25" s="178" t="s">
        <v>60</v>
      </c>
      <c r="TQA25" s="178" t="s">
        <v>60</v>
      </c>
      <c r="TQB25" s="178" t="s">
        <v>60</v>
      </c>
      <c r="TQC25" s="178" t="s">
        <v>60</v>
      </c>
      <c r="TQD25" s="178" t="s">
        <v>60</v>
      </c>
      <c r="TQE25" s="178" t="s">
        <v>60</v>
      </c>
      <c r="TQF25" s="178" t="s">
        <v>60</v>
      </c>
      <c r="TQG25" s="178" t="s">
        <v>60</v>
      </c>
      <c r="TQH25" s="178" t="s">
        <v>60</v>
      </c>
      <c r="TQI25" s="178" t="s">
        <v>60</v>
      </c>
      <c r="TQJ25" s="178" t="s">
        <v>60</v>
      </c>
      <c r="TQK25" s="178" t="s">
        <v>60</v>
      </c>
      <c r="TQL25" s="178" t="s">
        <v>60</v>
      </c>
      <c r="TQM25" s="178" t="s">
        <v>60</v>
      </c>
      <c r="TQN25" s="178" t="s">
        <v>60</v>
      </c>
      <c r="TQO25" s="178" t="s">
        <v>60</v>
      </c>
      <c r="TQP25" s="178" t="s">
        <v>60</v>
      </c>
      <c r="TQQ25" s="178" t="s">
        <v>60</v>
      </c>
      <c r="TQR25" s="178" t="s">
        <v>60</v>
      </c>
      <c r="TQS25" s="178" t="s">
        <v>60</v>
      </c>
      <c r="TQT25" s="178" t="s">
        <v>60</v>
      </c>
      <c r="TQU25" s="178" t="s">
        <v>60</v>
      </c>
      <c r="TQV25" s="178" t="s">
        <v>60</v>
      </c>
      <c r="TQW25" s="178" t="s">
        <v>60</v>
      </c>
      <c r="TQX25" s="178" t="s">
        <v>60</v>
      </c>
      <c r="TQY25" s="178" t="s">
        <v>60</v>
      </c>
      <c r="TQZ25" s="178" t="s">
        <v>60</v>
      </c>
      <c r="TRA25" s="178" t="s">
        <v>60</v>
      </c>
      <c r="TRB25" s="178" t="s">
        <v>60</v>
      </c>
      <c r="TRC25" s="178" t="s">
        <v>60</v>
      </c>
      <c r="TRD25" s="178" t="s">
        <v>60</v>
      </c>
      <c r="TRE25" s="178" t="s">
        <v>60</v>
      </c>
      <c r="TRF25" s="178" t="s">
        <v>60</v>
      </c>
      <c r="TRG25" s="178" t="s">
        <v>60</v>
      </c>
      <c r="TRH25" s="178" t="s">
        <v>60</v>
      </c>
      <c r="TRI25" s="178" t="s">
        <v>60</v>
      </c>
      <c r="TRJ25" s="178" t="s">
        <v>60</v>
      </c>
      <c r="TRK25" s="178" t="s">
        <v>60</v>
      </c>
      <c r="TRL25" s="178" t="s">
        <v>60</v>
      </c>
      <c r="TRM25" s="178" t="s">
        <v>60</v>
      </c>
      <c r="TRN25" s="178" t="s">
        <v>60</v>
      </c>
      <c r="TRO25" s="178" t="s">
        <v>60</v>
      </c>
      <c r="TRP25" s="178" t="s">
        <v>60</v>
      </c>
      <c r="TRQ25" s="178" t="s">
        <v>60</v>
      </c>
      <c r="TRR25" s="178" t="s">
        <v>60</v>
      </c>
      <c r="TRS25" s="178" t="s">
        <v>60</v>
      </c>
      <c r="TRT25" s="178" t="s">
        <v>60</v>
      </c>
      <c r="TRU25" s="178" t="s">
        <v>60</v>
      </c>
      <c r="TRV25" s="178" t="s">
        <v>60</v>
      </c>
      <c r="TRW25" s="178" t="s">
        <v>60</v>
      </c>
      <c r="TRX25" s="178" t="s">
        <v>60</v>
      </c>
      <c r="TRY25" s="178" t="s">
        <v>60</v>
      </c>
      <c r="TRZ25" s="178" t="s">
        <v>60</v>
      </c>
      <c r="TSA25" s="178" t="s">
        <v>60</v>
      </c>
      <c r="TSB25" s="178" t="s">
        <v>60</v>
      </c>
      <c r="TSC25" s="178" t="s">
        <v>60</v>
      </c>
      <c r="TSD25" s="178" t="s">
        <v>60</v>
      </c>
      <c r="TSE25" s="178" t="s">
        <v>60</v>
      </c>
      <c r="TSF25" s="178" t="s">
        <v>60</v>
      </c>
      <c r="TSG25" s="178" t="s">
        <v>60</v>
      </c>
      <c r="TSH25" s="178" t="s">
        <v>60</v>
      </c>
      <c r="TSI25" s="178" t="s">
        <v>60</v>
      </c>
      <c r="TSJ25" s="178" t="s">
        <v>60</v>
      </c>
      <c r="TSK25" s="178" t="s">
        <v>60</v>
      </c>
      <c r="TSL25" s="178" t="s">
        <v>60</v>
      </c>
      <c r="TSM25" s="178" t="s">
        <v>60</v>
      </c>
      <c r="TSN25" s="178" t="s">
        <v>60</v>
      </c>
      <c r="TSO25" s="178" t="s">
        <v>60</v>
      </c>
      <c r="TSP25" s="178" t="s">
        <v>60</v>
      </c>
      <c r="TSQ25" s="178" t="s">
        <v>60</v>
      </c>
      <c r="TSR25" s="178" t="s">
        <v>60</v>
      </c>
      <c r="TSS25" s="178" t="s">
        <v>60</v>
      </c>
      <c r="TST25" s="178" t="s">
        <v>60</v>
      </c>
      <c r="TSU25" s="178" t="s">
        <v>60</v>
      </c>
      <c r="TSV25" s="178" t="s">
        <v>60</v>
      </c>
      <c r="TSW25" s="178" t="s">
        <v>60</v>
      </c>
      <c r="TSX25" s="178" t="s">
        <v>60</v>
      </c>
      <c r="TSY25" s="178" t="s">
        <v>60</v>
      </c>
      <c r="TSZ25" s="178" t="s">
        <v>60</v>
      </c>
      <c r="TTA25" s="178" t="s">
        <v>60</v>
      </c>
      <c r="TTB25" s="178" t="s">
        <v>60</v>
      </c>
      <c r="TTC25" s="178" t="s">
        <v>60</v>
      </c>
      <c r="TTD25" s="178" t="s">
        <v>60</v>
      </c>
      <c r="TTE25" s="178" t="s">
        <v>60</v>
      </c>
      <c r="TTF25" s="178" t="s">
        <v>60</v>
      </c>
      <c r="TTG25" s="178" t="s">
        <v>60</v>
      </c>
      <c r="TTH25" s="178" t="s">
        <v>60</v>
      </c>
      <c r="TTI25" s="178" t="s">
        <v>60</v>
      </c>
      <c r="TTJ25" s="178" t="s">
        <v>60</v>
      </c>
      <c r="TTK25" s="178" t="s">
        <v>60</v>
      </c>
      <c r="TTL25" s="178" t="s">
        <v>60</v>
      </c>
      <c r="TTM25" s="178" t="s">
        <v>60</v>
      </c>
      <c r="TTN25" s="178" t="s">
        <v>60</v>
      </c>
      <c r="TTO25" s="178" t="s">
        <v>60</v>
      </c>
      <c r="TTP25" s="178" t="s">
        <v>60</v>
      </c>
      <c r="TTQ25" s="178" t="s">
        <v>60</v>
      </c>
      <c r="TTR25" s="178" t="s">
        <v>60</v>
      </c>
      <c r="TTS25" s="178" t="s">
        <v>60</v>
      </c>
      <c r="TTT25" s="178" t="s">
        <v>60</v>
      </c>
      <c r="TTU25" s="178" t="s">
        <v>60</v>
      </c>
      <c r="TTV25" s="178" t="s">
        <v>60</v>
      </c>
      <c r="TTW25" s="178" t="s">
        <v>60</v>
      </c>
      <c r="TTX25" s="178" t="s">
        <v>60</v>
      </c>
      <c r="TTY25" s="178" t="s">
        <v>60</v>
      </c>
      <c r="TTZ25" s="178" t="s">
        <v>60</v>
      </c>
      <c r="TUA25" s="178" t="s">
        <v>60</v>
      </c>
      <c r="TUB25" s="178" t="s">
        <v>60</v>
      </c>
      <c r="TUC25" s="178" t="s">
        <v>60</v>
      </c>
      <c r="TUD25" s="178" t="s">
        <v>60</v>
      </c>
      <c r="TUE25" s="178" t="s">
        <v>60</v>
      </c>
      <c r="TUF25" s="178" t="s">
        <v>60</v>
      </c>
      <c r="TUG25" s="178" t="s">
        <v>60</v>
      </c>
      <c r="TUH25" s="178" t="s">
        <v>60</v>
      </c>
      <c r="TUI25" s="178" t="s">
        <v>60</v>
      </c>
      <c r="TUJ25" s="178" t="s">
        <v>60</v>
      </c>
      <c r="TUK25" s="178" t="s">
        <v>60</v>
      </c>
      <c r="TUL25" s="178" t="s">
        <v>60</v>
      </c>
      <c r="TUM25" s="178" t="s">
        <v>60</v>
      </c>
      <c r="TUN25" s="178" t="s">
        <v>60</v>
      </c>
      <c r="TUO25" s="178" t="s">
        <v>60</v>
      </c>
      <c r="TUP25" s="178" t="s">
        <v>60</v>
      </c>
      <c r="TUQ25" s="178" t="s">
        <v>60</v>
      </c>
      <c r="TUR25" s="178" t="s">
        <v>60</v>
      </c>
      <c r="TUS25" s="178" t="s">
        <v>60</v>
      </c>
      <c r="TUT25" s="178" t="s">
        <v>60</v>
      </c>
      <c r="TUU25" s="178" t="s">
        <v>60</v>
      </c>
      <c r="TUV25" s="178" t="s">
        <v>60</v>
      </c>
      <c r="TUW25" s="178" t="s">
        <v>60</v>
      </c>
      <c r="TUX25" s="178" t="s">
        <v>60</v>
      </c>
      <c r="TUY25" s="178" t="s">
        <v>60</v>
      </c>
      <c r="TUZ25" s="178" t="s">
        <v>60</v>
      </c>
      <c r="TVA25" s="178" t="s">
        <v>60</v>
      </c>
      <c r="TVB25" s="178" t="s">
        <v>60</v>
      </c>
      <c r="TVC25" s="178" t="s">
        <v>60</v>
      </c>
      <c r="TVD25" s="178" t="s">
        <v>60</v>
      </c>
      <c r="TVE25" s="178" t="s">
        <v>60</v>
      </c>
      <c r="TVF25" s="178" t="s">
        <v>60</v>
      </c>
      <c r="TVG25" s="178" t="s">
        <v>60</v>
      </c>
      <c r="TVH25" s="178" t="s">
        <v>60</v>
      </c>
      <c r="TVI25" s="178" t="s">
        <v>60</v>
      </c>
      <c r="TVJ25" s="178" t="s">
        <v>60</v>
      </c>
      <c r="TVK25" s="178" t="s">
        <v>60</v>
      </c>
      <c r="TVL25" s="178" t="s">
        <v>60</v>
      </c>
      <c r="TVM25" s="178" t="s">
        <v>60</v>
      </c>
      <c r="TVN25" s="178" t="s">
        <v>60</v>
      </c>
      <c r="TVO25" s="178" t="s">
        <v>60</v>
      </c>
      <c r="TVP25" s="178" t="s">
        <v>60</v>
      </c>
      <c r="TVQ25" s="178" t="s">
        <v>60</v>
      </c>
      <c r="TVR25" s="178" t="s">
        <v>60</v>
      </c>
      <c r="TVS25" s="178" t="s">
        <v>60</v>
      </c>
      <c r="TVT25" s="178" t="s">
        <v>60</v>
      </c>
      <c r="TVU25" s="178" t="s">
        <v>60</v>
      </c>
      <c r="TVV25" s="178" t="s">
        <v>60</v>
      </c>
      <c r="TVW25" s="178" t="s">
        <v>60</v>
      </c>
      <c r="TVX25" s="178" t="s">
        <v>60</v>
      </c>
      <c r="TVY25" s="178" t="s">
        <v>60</v>
      </c>
      <c r="TVZ25" s="178" t="s">
        <v>60</v>
      </c>
      <c r="TWA25" s="178" t="s">
        <v>60</v>
      </c>
      <c r="TWB25" s="178" t="s">
        <v>60</v>
      </c>
      <c r="TWC25" s="178" t="s">
        <v>60</v>
      </c>
      <c r="TWD25" s="178" t="s">
        <v>60</v>
      </c>
      <c r="TWE25" s="178" t="s">
        <v>60</v>
      </c>
      <c r="TWF25" s="178" t="s">
        <v>60</v>
      </c>
      <c r="TWG25" s="178" t="s">
        <v>60</v>
      </c>
      <c r="TWH25" s="178" t="s">
        <v>60</v>
      </c>
      <c r="TWI25" s="178" t="s">
        <v>60</v>
      </c>
      <c r="TWJ25" s="178" t="s">
        <v>60</v>
      </c>
      <c r="TWK25" s="178" t="s">
        <v>60</v>
      </c>
      <c r="TWL25" s="178" t="s">
        <v>60</v>
      </c>
      <c r="TWM25" s="178" t="s">
        <v>60</v>
      </c>
      <c r="TWN25" s="178" t="s">
        <v>60</v>
      </c>
      <c r="TWO25" s="178" t="s">
        <v>60</v>
      </c>
      <c r="TWP25" s="178" t="s">
        <v>60</v>
      </c>
      <c r="TWQ25" s="178" t="s">
        <v>60</v>
      </c>
      <c r="TWR25" s="178" t="s">
        <v>60</v>
      </c>
      <c r="TWS25" s="178" t="s">
        <v>60</v>
      </c>
      <c r="TWT25" s="178" t="s">
        <v>60</v>
      </c>
      <c r="TWU25" s="178" t="s">
        <v>60</v>
      </c>
      <c r="TWV25" s="178" t="s">
        <v>60</v>
      </c>
      <c r="TWW25" s="178" t="s">
        <v>60</v>
      </c>
      <c r="TWX25" s="178" t="s">
        <v>60</v>
      </c>
      <c r="TWY25" s="178" t="s">
        <v>60</v>
      </c>
      <c r="TWZ25" s="178" t="s">
        <v>60</v>
      </c>
      <c r="TXA25" s="178" t="s">
        <v>60</v>
      </c>
      <c r="TXB25" s="178" t="s">
        <v>60</v>
      </c>
      <c r="TXC25" s="178" t="s">
        <v>60</v>
      </c>
      <c r="TXD25" s="178" t="s">
        <v>60</v>
      </c>
      <c r="TXE25" s="178" t="s">
        <v>60</v>
      </c>
      <c r="TXF25" s="178" t="s">
        <v>60</v>
      </c>
      <c r="TXG25" s="178" t="s">
        <v>60</v>
      </c>
      <c r="TXH25" s="178" t="s">
        <v>60</v>
      </c>
      <c r="TXI25" s="178" t="s">
        <v>60</v>
      </c>
      <c r="TXJ25" s="178" t="s">
        <v>60</v>
      </c>
      <c r="TXK25" s="178" t="s">
        <v>60</v>
      </c>
      <c r="TXL25" s="178" t="s">
        <v>60</v>
      </c>
      <c r="TXM25" s="178" t="s">
        <v>60</v>
      </c>
      <c r="TXN25" s="178" t="s">
        <v>60</v>
      </c>
      <c r="TXO25" s="178" t="s">
        <v>60</v>
      </c>
      <c r="TXP25" s="178" t="s">
        <v>60</v>
      </c>
      <c r="TXQ25" s="178" t="s">
        <v>60</v>
      </c>
      <c r="TXR25" s="178" t="s">
        <v>60</v>
      </c>
      <c r="TXS25" s="178" t="s">
        <v>60</v>
      </c>
      <c r="TXT25" s="178" t="s">
        <v>60</v>
      </c>
      <c r="TXU25" s="178" t="s">
        <v>60</v>
      </c>
      <c r="TXV25" s="178" t="s">
        <v>60</v>
      </c>
      <c r="TXW25" s="178" t="s">
        <v>60</v>
      </c>
      <c r="TXX25" s="178" t="s">
        <v>60</v>
      </c>
      <c r="TXY25" s="178" t="s">
        <v>60</v>
      </c>
      <c r="TXZ25" s="178" t="s">
        <v>60</v>
      </c>
      <c r="TYA25" s="178" t="s">
        <v>60</v>
      </c>
      <c r="TYB25" s="178" t="s">
        <v>60</v>
      </c>
      <c r="TYC25" s="178" t="s">
        <v>60</v>
      </c>
      <c r="TYD25" s="178" t="s">
        <v>60</v>
      </c>
      <c r="TYE25" s="178" t="s">
        <v>60</v>
      </c>
      <c r="TYF25" s="178" t="s">
        <v>60</v>
      </c>
      <c r="TYG25" s="178" t="s">
        <v>60</v>
      </c>
      <c r="TYH25" s="178" t="s">
        <v>60</v>
      </c>
      <c r="TYI25" s="178" t="s">
        <v>60</v>
      </c>
      <c r="TYJ25" s="178" t="s">
        <v>60</v>
      </c>
      <c r="TYK25" s="178" t="s">
        <v>60</v>
      </c>
      <c r="TYL25" s="178" t="s">
        <v>60</v>
      </c>
      <c r="TYM25" s="178" t="s">
        <v>60</v>
      </c>
      <c r="TYN25" s="178" t="s">
        <v>60</v>
      </c>
      <c r="TYO25" s="178" t="s">
        <v>60</v>
      </c>
      <c r="TYP25" s="178" t="s">
        <v>60</v>
      </c>
      <c r="TYQ25" s="178" t="s">
        <v>60</v>
      </c>
      <c r="TYR25" s="178" t="s">
        <v>60</v>
      </c>
      <c r="TYS25" s="178" t="s">
        <v>60</v>
      </c>
      <c r="TYT25" s="178" t="s">
        <v>60</v>
      </c>
      <c r="TYU25" s="178" t="s">
        <v>60</v>
      </c>
      <c r="TYV25" s="178" t="s">
        <v>60</v>
      </c>
      <c r="TYW25" s="178" t="s">
        <v>60</v>
      </c>
      <c r="TYX25" s="178" t="s">
        <v>60</v>
      </c>
      <c r="TYY25" s="178" t="s">
        <v>60</v>
      </c>
      <c r="TYZ25" s="178" t="s">
        <v>60</v>
      </c>
      <c r="TZA25" s="178" t="s">
        <v>60</v>
      </c>
      <c r="TZB25" s="178" t="s">
        <v>60</v>
      </c>
      <c r="TZC25" s="178" t="s">
        <v>60</v>
      </c>
      <c r="TZD25" s="178" t="s">
        <v>60</v>
      </c>
      <c r="TZE25" s="178" t="s">
        <v>60</v>
      </c>
      <c r="TZF25" s="178" t="s">
        <v>60</v>
      </c>
      <c r="TZG25" s="178" t="s">
        <v>60</v>
      </c>
      <c r="TZH25" s="178" t="s">
        <v>60</v>
      </c>
      <c r="TZI25" s="178" t="s">
        <v>60</v>
      </c>
      <c r="TZJ25" s="178" t="s">
        <v>60</v>
      </c>
      <c r="TZK25" s="178" t="s">
        <v>60</v>
      </c>
      <c r="TZL25" s="178" t="s">
        <v>60</v>
      </c>
      <c r="TZM25" s="178" t="s">
        <v>60</v>
      </c>
      <c r="TZN25" s="178" t="s">
        <v>60</v>
      </c>
      <c r="TZO25" s="178" t="s">
        <v>60</v>
      </c>
      <c r="TZP25" s="178" t="s">
        <v>60</v>
      </c>
      <c r="TZQ25" s="178" t="s">
        <v>60</v>
      </c>
      <c r="TZR25" s="178" t="s">
        <v>60</v>
      </c>
      <c r="TZS25" s="178" t="s">
        <v>60</v>
      </c>
      <c r="TZT25" s="178" t="s">
        <v>60</v>
      </c>
      <c r="TZU25" s="178" t="s">
        <v>60</v>
      </c>
      <c r="TZV25" s="178" t="s">
        <v>60</v>
      </c>
      <c r="TZW25" s="178" t="s">
        <v>60</v>
      </c>
      <c r="TZX25" s="178" t="s">
        <v>60</v>
      </c>
      <c r="TZY25" s="178" t="s">
        <v>60</v>
      </c>
      <c r="TZZ25" s="178" t="s">
        <v>60</v>
      </c>
      <c r="UAA25" s="178" t="s">
        <v>60</v>
      </c>
      <c r="UAB25" s="178" t="s">
        <v>60</v>
      </c>
      <c r="UAC25" s="178" t="s">
        <v>60</v>
      </c>
      <c r="UAD25" s="178" t="s">
        <v>60</v>
      </c>
      <c r="UAE25" s="178" t="s">
        <v>60</v>
      </c>
      <c r="UAF25" s="178" t="s">
        <v>60</v>
      </c>
      <c r="UAG25" s="178" t="s">
        <v>60</v>
      </c>
      <c r="UAH25" s="178" t="s">
        <v>60</v>
      </c>
      <c r="UAI25" s="178" t="s">
        <v>60</v>
      </c>
      <c r="UAJ25" s="178" t="s">
        <v>60</v>
      </c>
      <c r="UAK25" s="178" t="s">
        <v>60</v>
      </c>
      <c r="UAL25" s="178" t="s">
        <v>60</v>
      </c>
      <c r="UAM25" s="178" t="s">
        <v>60</v>
      </c>
      <c r="UAN25" s="178" t="s">
        <v>60</v>
      </c>
      <c r="UAO25" s="178" t="s">
        <v>60</v>
      </c>
      <c r="UAP25" s="178" t="s">
        <v>60</v>
      </c>
      <c r="UAQ25" s="178" t="s">
        <v>60</v>
      </c>
      <c r="UAR25" s="178" t="s">
        <v>60</v>
      </c>
      <c r="UAS25" s="178" t="s">
        <v>60</v>
      </c>
      <c r="UAT25" s="178" t="s">
        <v>60</v>
      </c>
      <c r="UAU25" s="178" t="s">
        <v>60</v>
      </c>
      <c r="UAV25" s="178" t="s">
        <v>60</v>
      </c>
      <c r="UAW25" s="178" t="s">
        <v>60</v>
      </c>
      <c r="UAX25" s="178" t="s">
        <v>60</v>
      </c>
      <c r="UAY25" s="178" t="s">
        <v>60</v>
      </c>
      <c r="UAZ25" s="178" t="s">
        <v>60</v>
      </c>
      <c r="UBA25" s="178" t="s">
        <v>60</v>
      </c>
      <c r="UBB25" s="178" t="s">
        <v>60</v>
      </c>
      <c r="UBC25" s="178" t="s">
        <v>60</v>
      </c>
      <c r="UBD25" s="178" t="s">
        <v>60</v>
      </c>
      <c r="UBE25" s="178" t="s">
        <v>60</v>
      </c>
      <c r="UBF25" s="178" t="s">
        <v>60</v>
      </c>
      <c r="UBG25" s="178" t="s">
        <v>60</v>
      </c>
      <c r="UBH25" s="178" t="s">
        <v>60</v>
      </c>
      <c r="UBI25" s="178" t="s">
        <v>60</v>
      </c>
      <c r="UBJ25" s="178" t="s">
        <v>60</v>
      </c>
      <c r="UBK25" s="178" t="s">
        <v>60</v>
      </c>
      <c r="UBL25" s="178" t="s">
        <v>60</v>
      </c>
      <c r="UBM25" s="178" t="s">
        <v>60</v>
      </c>
      <c r="UBN25" s="178" t="s">
        <v>60</v>
      </c>
      <c r="UBO25" s="178" t="s">
        <v>60</v>
      </c>
      <c r="UBP25" s="178" t="s">
        <v>60</v>
      </c>
      <c r="UBQ25" s="178" t="s">
        <v>60</v>
      </c>
      <c r="UBR25" s="178" t="s">
        <v>60</v>
      </c>
      <c r="UBS25" s="178" t="s">
        <v>60</v>
      </c>
      <c r="UBT25" s="178" t="s">
        <v>60</v>
      </c>
      <c r="UBU25" s="178" t="s">
        <v>60</v>
      </c>
      <c r="UBV25" s="178" t="s">
        <v>60</v>
      </c>
      <c r="UBW25" s="178" t="s">
        <v>60</v>
      </c>
      <c r="UBX25" s="178" t="s">
        <v>60</v>
      </c>
      <c r="UBY25" s="178" t="s">
        <v>60</v>
      </c>
      <c r="UBZ25" s="178" t="s">
        <v>60</v>
      </c>
      <c r="UCA25" s="178" t="s">
        <v>60</v>
      </c>
      <c r="UCB25" s="178" t="s">
        <v>60</v>
      </c>
      <c r="UCC25" s="178" t="s">
        <v>60</v>
      </c>
      <c r="UCD25" s="178" t="s">
        <v>60</v>
      </c>
      <c r="UCE25" s="178" t="s">
        <v>60</v>
      </c>
      <c r="UCF25" s="178" t="s">
        <v>60</v>
      </c>
      <c r="UCG25" s="178" t="s">
        <v>60</v>
      </c>
      <c r="UCH25" s="178" t="s">
        <v>60</v>
      </c>
      <c r="UCI25" s="178" t="s">
        <v>60</v>
      </c>
      <c r="UCJ25" s="178" t="s">
        <v>60</v>
      </c>
      <c r="UCK25" s="178" t="s">
        <v>60</v>
      </c>
      <c r="UCL25" s="178" t="s">
        <v>60</v>
      </c>
      <c r="UCM25" s="178" t="s">
        <v>60</v>
      </c>
      <c r="UCN25" s="178" t="s">
        <v>60</v>
      </c>
      <c r="UCO25" s="178" t="s">
        <v>60</v>
      </c>
      <c r="UCP25" s="178" t="s">
        <v>60</v>
      </c>
      <c r="UCQ25" s="178" t="s">
        <v>60</v>
      </c>
      <c r="UCR25" s="178" t="s">
        <v>60</v>
      </c>
      <c r="UCS25" s="178" t="s">
        <v>60</v>
      </c>
      <c r="UCT25" s="178" t="s">
        <v>60</v>
      </c>
      <c r="UCU25" s="178" t="s">
        <v>60</v>
      </c>
      <c r="UCV25" s="178" t="s">
        <v>60</v>
      </c>
      <c r="UCW25" s="178" t="s">
        <v>60</v>
      </c>
      <c r="UCX25" s="178" t="s">
        <v>60</v>
      </c>
      <c r="UCY25" s="178" t="s">
        <v>60</v>
      </c>
      <c r="UCZ25" s="178" t="s">
        <v>60</v>
      </c>
      <c r="UDA25" s="178" t="s">
        <v>60</v>
      </c>
      <c r="UDB25" s="178" t="s">
        <v>60</v>
      </c>
      <c r="UDC25" s="178" t="s">
        <v>60</v>
      </c>
      <c r="UDD25" s="178" t="s">
        <v>60</v>
      </c>
      <c r="UDE25" s="178" t="s">
        <v>60</v>
      </c>
      <c r="UDF25" s="178" t="s">
        <v>60</v>
      </c>
      <c r="UDG25" s="178" t="s">
        <v>60</v>
      </c>
      <c r="UDH25" s="178" t="s">
        <v>60</v>
      </c>
      <c r="UDI25" s="178" t="s">
        <v>60</v>
      </c>
      <c r="UDJ25" s="178" t="s">
        <v>60</v>
      </c>
      <c r="UDK25" s="178" t="s">
        <v>60</v>
      </c>
      <c r="UDL25" s="178" t="s">
        <v>60</v>
      </c>
      <c r="UDM25" s="178" t="s">
        <v>60</v>
      </c>
      <c r="UDN25" s="178" t="s">
        <v>60</v>
      </c>
      <c r="UDO25" s="178" t="s">
        <v>60</v>
      </c>
      <c r="UDP25" s="178" t="s">
        <v>60</v>
      </c>
      <c r="UDQ25" s="178" t="s">
        <v>60</v>
      </c>
      <c r="UDR25" s="178" t="s">
        <v>60</v>
      </c>
      <c r="UDS25" s="178" t="s">
        <v>60</v>
      </c>
      <c r="UDT25" s="178" t="s">
        <v>60</v>
      </c>
      <c r="UDU25" s="178" t="s">
        <v>60</v>
      </c>
      <c r="UDV25" s="178" t="s">
        <v>60</v>
      </c>
      <c r="UDW25" s="178" t="s">
        <v>60</v>
      </c>
      <c r="UDX25" s="178" t="s">
        <v>60</v>
      </c>
      <c r="UDY25" s="178" t="s">
        <v>60</v>
      </c>
      <c r="UDZ25" s="178" t="s">
        <v>60</v>
      </c>
      <c r="UEA25" s="178" t="s">
        <v>60</v>
      </c>
      <c r="UEB25" s="178" t="s">
        <v>60</v>
      </c>
      <c r="UEC25" s="178" t="s">
        <v>60</v>
      </c>
      <c r="UED25" s="178" t="s">
        <v>60</v>
      </c>
      <c r="UEE25" s="178" t="s">
        <v>60</v>
      </c>
      <c r="UEF25" s="178" t="s">
        <v>60</v>
      </c>
      <c r="UEG25" s="178" t="s">
        <v>60</v>
      </c>
      <c r="UEH25" s="178" t="s">
        <v>60</v>
      </c>
      <c r="UEI25" s="178" t="s">
        <v>60</v>
      </c>
      <c r="UEJ25" s="178" t="s">
        <v>60</v>
      </c>
      <c r="UEK25" s="178" t="s">
        <v>60</v>
      </c>
      <c r="UEL25" s="178" t="s">
        <v>60</v>
      </c>
      <c r="UEM25" s="178" t="s">
        <v>60</v>
      </c>
      <c r="UEN25" s="178" t="s">
        <v>60</v>
      </c>
      <c r="UEO25" s="178" t="s">
        <v>60</v>
      </c>
      <c r="UEP25" s="178" t="s">
        <v>60</v>
      </c>
      <c r="UEQ25" s="178" t="s">
        <v>60</v>
      </c>
      <c r="UER25" s="178" t="s">
        <v>60</v>
      </c>
      <c r="UES25" s="178" t="s">
        <v>60</v>
      </c>
      <c r="UET25" s="178" t="s">
        <v>60</v>
      </c>
      <c r="UEU25" s="178" t="s">
        <v>60</v>
      </c>
      <c r="UEV25" s="178" t="s">
        <v>60</v>
      </c>
      <c r="UEW25" s="178" t="s">
        <v>60</v>
      </c>
      <c r="UEX25" s="178" t="s">
        <v>60</v>
      </c>
      <c r="UEY25" s="178" t="s">
        <v>60</v>
      </c>
      <c r="UEZ25" s="178" t="s">
        <v>60</v>
      </c>
      <c r="UFA25" s="178" t="s">
        <v>60</v>
      </c>
      <c r="UFB25" s="178" t="s">
        <v>60</v>
      </c>
      <c r="UFC25" s="178" t="s">
        <v>60</v>
      </c>
      <c r="UFD25" s="178" t="s">
        <v>60</v>
      </c>
      <c r="UFE25" s="178" t="s">
        <v>60</v>
      </c>
      <c r="UFF25" s="178" t="s">
        <v>60</v>
      </c>
      <c r="UFG25" s="178" t="s">
        <v>60</v>
      </c>
      <c r="UFH25" s="178" t="s">
        <v>60</v>
      </c>
      <c r="UFI25" s="178" t="s">
        <v>60</v>
      </c>
      <c r="UFJ25" s="178" t="s">
        <v>60</v>
      </c>
      <c r="UFK25" s="178" t="s">
        <v>60</v>
      </c>
      <c r="UFL25" s="178" t="s">
        <v>60</v>
      </c>
      <c r="UFM25" s="178" t="s">
        <v>60</v>
      </c>
      <c r="UFN25" s="178" t="s">
        <v>60</v>
      </c>
      <c r="UFO25" s="178" t="s">
        <v>60</v>
      </c>
      <c r="UFP25" s="178" t="s">
        <v>60</v>
      </c>
      <c r="UFQ25" s="178" t="s">
        <v>60</v>
      </c>
      <c r="UFR25" s="178" t="s">
        <v>60</v>
      </c>
      <c r="UFS25" s="178" t="s">
        <v>60</v>
      </c>
      <c r="UFT25" s="178" t="s">
        <v>60</v>
      </c>
      <c r="UFU25" s="178" t="s">
        <v>60</v>
      </c>
      <c r="UFV25" s="178" t="s">
        <v>60</v>
      </c>
      <c r="UFW25" s="178" t="s">
        <v>60</v>
      </c>
      <c r="UFX25" s="178" t="s">
        <v>60</v>
      </c>
      <c r="UFY25" s="178" t="s">
        <v>60</v>
      </c>
      <c r="UFZ25" s="178" t="s">
        <v>60</v>
      </c>
      <c r="UGA25" s="178" t="s">
        <v>60</v>
      </c>
      <c r="UGB25" s="178" t="s">
        <v>60</v>
      </c>
      <c r="UGC25" s="178" t="s">
        <v>60</v>
      </c>
      <c r="UGD25" s="178" t="s">
        <v>60</v>
      </c>
      <c r="UGE25" s="178" t="s">
        <v>60</v>
      </c>
      <c r="UGF25" s="178" t="s">
        <v>60</v>
      </c>
      <c r="UGG25" s="178" t="s">
        <v>60</v>
      </c>
      <c r="UGH25" s="178" t="s">
        <v>60</v>
      </c>
      <c r="UGI25" s="178" t="s">
        <v>60</v>
      </c>
      <c r="UGJ25" s="178" t="s">
        <v>60</v>
      </c>
      <c r="UGK25" s="178" t="s">
        <v>60</v>
      </c>
      <c r="UGL25" s="178" t="s">
        <v>60</v>
      </c>
      <c r="UGM25" s="178" t="s">
        <v>60</v>
      </c>
      <c r="UGN25" s="178" t="s">
        <v>60</v>
      </c>
      <c r="UGO25" s="178" t="s">
        <v>60</v>
      </c>
      <c r="UGP25" s="178" t="s">
        <v>60</v>
      </c>
      <c r="UGQ25" s="178" t="s">
        <v>60</v>
      </c>
      <c r="UGR25" s="178" t="s">
        <v>60</v>
      </c>
      <c r="UGS25" s="178" t="s">
        <v>60</v>
      </c>
      <c r="UGT25" s="178" t="s">
        <v>60</v>
      </c>
      <c r="UGU25" s="178" t="s">
        <v>60</v>
      </c>
      <c r="UGV25" s="178" t="s">
        <v>60</v>
      </c>
      <c r="UGW25" s="178" t="s">
        <v>60</v>
      </c>
      <c r="UGX25" s="178" t="s">
        <v>60</v>
      </c>
      <c r="UGY25" s="178" t="s">
        <v>60</v>
      </c>
      <c r="UGZ25" s="178" t="s">
        <v>60</v>
      </c>
      <c r="UHA25" s="178" t="s">
        <v>60</v>
      </c>
      <c r="UHB25" s="178" t="s">
        <v>60</v>
      </c>
      <c r="UHC25" s="178" t="s">
        <v>60</v>
      </c>
      <c r="UHD25" s="178" t="s">
        <v>60</v>
      </c>
      <c r="UHE25" s="178" t="s">
        <v>60</v>
      </c>
      <c r="UHF25" s="178" t="s">
        <v>60</v>
      </c>
      <c r="UHG25" s="178" t="s">
        <v>60</v>
      </c>
      <c r="UHH25" s="178" t="s">
        <v>60</v>
      </c>
      <c r="UHI25" s="178" t="s">
        <v>60</v>
      </c>
      <c r="UHJ25" s="178" t="s">
        <v>60</v>
      </c>
      <c r="UHK25" s="178" t="s">
        <v>60</v>
      </c>
      <c r="UHL25" s="178" t="s">
        <v>60</v>
      </c>
      <c r="UHM25" s="178" t="s">
        <v>60</v>
      </c>
      <c r="UHN25" s="178" t="s">
        <v>60</v>
      </c>
      <c r="UHO25" s="178" t="s">
        <v>60</v>
      </c>
      <c r="UHP25" s="178" t="s">
        <v>60</v>
      </c>
      <c r="UHQ25" s="178" t="s">
        <v>60</v>
      </c>
      <c r="UHR25" s="178" t="s">
        <v>60</v>
      </c>
      <c r="UHS25" s="178" t="s">
        <v>60</v>
      </c>
      <c r="UHT25" s="178" t="s">
        <v>60</v>
      </c>
      <c r="UHU25" s="178" t="s">
        <v>60</v>
      </c>
      <c r="UHV25" s="178" t="s">
        <v>60</v>
      </c>
      <c r="UHW25" s="178" t="s">
        <v>60</v>
      </c>
      <c r="UHX25" s="178" t="s">
        <v>60</v>
      </c>
      <c r="UHY25" s="178" t="s">
        <v>60</v>
      </c>
      <c r="UHZ25" s="178" t="s">
        <v>60</v>
      </c>
      <c r="UIA25" s="178" t="s">
        <v>60</v>
      </c>
      <c r="UIB25" s="178" t="s">
        <v>60</v>
      </c>
      <c r="UIC25" s="178" t="s">
        <v>60</v>
      </c>
      <c r="UID25" s="178" t="s">
        <v>60</v>
      </c>
      <c r="UIE25" s="178" t="s">
        <v>60</v>
      </c>
      <c r="UIF25" s="178" t="s">
        <v>60</v>
      </c>
      <c r="UIG25" s="178" t="s">
        <v>60</v>
      </c>
      <c r="UIH25" s="178" t="s">
        <v>60</v>
      </c>
      <c r="UII25" s="178" t="s">
        <v>60</v>
      </c>
      <c r="UIJ25" s="178" t="s">
        <v>60</v>
      </c>
      <c r="UIK25" s="178" t="s">
        <v>60</v>
      </c>
      <c r="UIL25" s="178" t="s">
        <v>60</v>
      </c>
      <c r="UIM25" s="178" t="s">
        <v>60</v>
      </c>
      <c r="UIN25" s="178" t="s">
        <v>60</v>
      </c>
      <c r="UIO25" s="178" t="s">
        <v>60</v>
      </c>
      <c r="UIP25" s="178" t="s">
        <v>60</v>
      </c>
      <c r="UIQ25" s="178" t="s">
        <v>60</v>
      </c>
      <c r="UIR25" s="178" t="s">
        <v>60</v>
      </c>
      <c r="UIS25" s="178" t="s">
        <v>60</v>
      </c>
      <c r="UIT25" s="178" t="s">
        <v>60</v>
      </c>
      <c r="UIU25" s="178" t="s">
        <v>60</v>
      </c>
      <c r="UIV25" s="178" t="s">
        <v>60</v>
      </c>
      <c r="UIW25" s="178" t="s">
        <v>60</v>
      </c>
      <c r="UIX25" s="178" t="s">
        <v>60</v>
      </c>
      <c r="UIY25" s="178" t="s">
        <v>60</v>
      </c>
      <c r="UIZ25" s="178" t="s">
        <v>60</v>
      </c>
      <c r="UJA25" s="178" t="s">
        <v>60</v>
      </c>
      <c r="UJB25" s="178" t="s">
        <v>60</v>
      </c>
      <c r="UJC25" s="178" t="s">
        <v>60</v>
      </c>
      <c r="UJD25" s="178" t="s">
        <v>60</v>
      </c>
      <c r="UJE25" s="178" t="s">
        <v>60</v>
      </c>
      <c r="UJF25" s="178" t="s">
        <v>60</v>
      </c>
      <c r="UJG25" s="178" t="s">
        <v>60</v>
      </c>
      <c r="UJH25" s="178" t="s">
        <v>60</v>
      </c>
      <c r="UJI25" s="178" t="s">
        <v>60</v>
      </c>
      <c r="UJJ25" s="178" t="s">
        <v>60</v>
      </c>
      <c r="UJK25" s="178" t="s">
        <v>60</v>
      </c>
      <c r="UJL25" s="178" t="s">
        <v>60</v>
      </c>
      <c r="UJM25" s="178" t="s">
        <v>60</v>
      </c>
      <c r="UJN25" s="178" t="s">
        <v>60</v>
      </c>
      <c r="UJO25" s="178" t="s">
        <v>60</v>
      </c>
      <c r="UJP25" s="178" t="s">
        <v>60</v>
      </c>
      <c r="UJQ25" s="178" t="s">
        <v>60</v>
      </c>
      <c r="UJR25" s="178" t="s">
        <v>60</v>
      </c>
      <c r="UJS25" s="178" t="s">
        <v>60</v>
      </c>
      <c r="UJT25" s="178" t="s">
        <v>60</v>
      </c>
      <c r="UJU25" s="178" t="s">
        <v>60</v>
      </c>
      <c r="UJV25" s="178" t="s">
        <v>60</v>
      </c>
      <c r="UJW25" s="178" t="s">
        <v>60</v>
      </c>
      <c r="UJX25" s="178" t="s">
        <v>60</v>
      </c>
      <c r="UJY25" s="178" t="s">
        <v>60</v>
      </c>
      <c r="UJZ25" s="178" t="s">
        <v>60</v>
      </c>
      <c r="UKA25" s="178" t="s">
        <v>60</v>
      </c>
      <c r="UKB25" s="178" t="s">
        <v>60</v>
      </c>
      <c r="UKC25" s="178" t="s">
        <v>60</v>
      </c>
      <c r="UKD25" s="178" t="s">
        <v>60</v>
      </c>
      <c r="UKE25" s="178" t="s">
        <v>60</v>
      </c>
      <c r="UKF25" s="178" t="s">
        <v>60</v>
      </c>
      <c r="UKG25" s="178" t="s">
        <v>60</v>
      </c>
      <c r="UKH25" s="178" t="s">
        <v>60</v>
      </c>
      <c r="UKI25" s="178" t="s">
        <v>60</v>
      </c>
      <c r="UKJ25" s="178" t="s">
        <v>60</v>
      </c>
      <c r="UKK25" s="178" t="s">
        <v>60</v>
      </c>
      <c r="UKL25" s="178" t="s">
        <v>60</v>
      </c>
      <c r="UKM25" s="178" t="s">
        <v>60</v>
      </c>
      <c r="UKN25" s="178" t="s">
        <v>60</v>
      </c>
      <c r="UKO25" s="178" t="s">
        <v>60</v>
      </c>
      <c r="UKP25" s="178" t="s">
        <v>60</v>
      </c>
      <c r="UKQ25" s="178" t="s">
        <v>60</v>
      </c>
      <c r="UKR25" s="178" t="s">
        <v>60</v>
      </c>
      <c r="UKS25" s="178" t="s">
        <v>60</v>
      </c>
      <c r="UKT25" s="178" t="s">
        <v>60</v>
      </c>
      <c r="UKU25" s="178" t="s">
        <v>60</v>
      </c>
      <c r="UKV25" s="178" t="s">
        <v>60</v>
      </c>
      <c r="UKW25" s="178" t="s">
        <v>60</v>
      </c>
      <c r="UKX25" s="178" t="s">
        <v>60</v>
      </c>
      <c r="UKY25" s="178" t="s">
        <v>60</v>
      </c>
      <c r="UKZ25" s="178" t="s">
        <v>60</v>
      </c>
      <c r="ULA25" s="178" t="s">
        <v>60</v>
      </c>
      <c r="ULB25" s="178" t="s">
        <v>60</v>
      </c>
      <c r="ULC25" s="178" t="s">
        <v>60</v>
      </c>
      <c r="ULD25" s="178" t="s">
        <v>60</v>
      </c>
      <c r="ULE25" s="178" t="s">
        <v>60</v>
      </c>
      <c r="ULF25" s="178" t="s">
        <v>60</v>
      </c>
      <c r="ULG25" s="178" t="s">
        <v>60</v>
      </c>
      <c r="ULH25" s="178" t="s">
        <v>60</v>
      </c>
      <c r="ULI25" s="178" t="s">
        <v>60</v>
      </c>
      <c r="ULJ25" s="178" t="s">
        <v>60</v>
      </c>
      <c r="ULK25" s="178" t="s">
        <v>60</v>
      </c>
      <c r="ULL25" s="178" t="s">
        <v>60</v>
      </c>
      <c r="ULM25" s="178" t="s">
        <v>60</v>
      </c>
      <c r="ULN25" s="178" t="s">
        <v>60</v>
      </c>
      <c r="ULO25" s="178" t="s">
        <v>60</v>
      </c>
      <c r="ULP25" s="178" t="s">
        <v>60</v>
      </c>
      <c r="ULQ25" s="178" t="s">
        <v>60</v>
      </c>
      <c r="ULR25" s="178" t="s">
        <v>60</v>
      </c>
      <c r="ULS25" s="178" t="s">
        <v>60</v>
      </c>
      <c r="ULT25" s="178" t="s">
        <v>60</v>
      </c>
      <c r="ULU25" s="178" t="s">
        <v>60</v>
      </c>
      <c r="ULV25" s="178" t="s">
        <v>60</v>
      </c>
      <c r="ULW25" s="178" t="s">
        <v>60</v>
      </c>
      <c r="ULX25" s="178" t="s">
        <v>60</v>
      </c>
      <c r="ULY25" s="178" t="s">
        <v>60</v>
      </c>
      <c r="ULZ25" s="178" t="s">
        <v>60</v>
      </c>
      <c r="UMA25" s="178" t="s">
        <v>60</v>
      </c>
      <c r="UMB25" s="178" t="s">
        <v>60</v>
      </c>
      <c r="UMC25" s="178" t="s">
        <v>60</v>
      </c>
      <c r="UMD25" s="178" t="s">
        <v>60</v>
      </c>
      <c r="UME25" s="178" t="s">
        <v>60</v>
      </c>
      <c r="UMF25" s="178" t="s">
        <v>60</v>
      </c>
      <c r="UMG25" s="178" t="s">
        <v>60</v>
      </c>
      <c r="UMH25" s="178" t="s">
        <v>60</v>
      </c>
      <c r="UMI25" s="178" t="s">
        <v>60</v>
      </c>
      <c r="UMJ25" s="178" t="s">
        <v>60</v>
      </c>
      <c r="UMK25" s="178" t="s">
        <v>60</v>
      </c>
      <c r="UML25" s="178" t="s">
        <v>60</v>
      </c>
      <c r="UMM25" s="178" t="s">
        <v>60</v>
      </c>
      <c r="UMN25" s="178" t="s">
        <v>60</v>
      </c>
      <c r="UMO25" s="178" t="s">
        <v>60</v>
      </c>
      <c r="UMP25" s="178" t="s">
        <v>60</v>
      </c>
      <c r="UMQ25" s="178" t="s">
        <v>60</v>
      </c>
      <c r="UMR25" s="178" t="s">
        <v>60</v>
      </c>
      <c r="UMS25" s="178" t="s">
        <v>60</v>
      </c>
      <c r="UMT25" s="178" t="s">
        <v>60</v>
      </c>
      <c r="UMU25" s="178" t="s">
        <v>60</v>
      </c>
      <c r="UMV25" s="178" t="s">
        <v>60</v>
      </c>
      <c r="UMW25" s="178" t="s">
        <v>60</v>
      </c>
      <c r="UMX25" s="178" t="s">
        <v>60</v>
      </c>
      <c r="UMY25" s="178" t="s">
        <v>60</v>
      </c>
      <c r="UMZ25" s="178" t="s">
        <v>60</v>
      </c>
      <c r="UNA25" s="178" t="s">
        <v>60</v>
      </c>
      <c r="UNB25" s="178" t="s">
        <v>60</v>
      </c>
      <c r="UNC25" s="178" t="s">
        <v>60</v>
      </c>
      <c r="UND25" s="178" t="s">
        <v>60</v>
      </c>
      <c r="UNE25" s="178" t="s">
        <v>60</v>
      </c>
      <c r="UNF25" s="178" t="s">
        <v>60</v>
      </c>
      <c r="UNG25" s="178" t="s">
        <v>60</v>
      </c>
      <c r="UNH25" s="178" t="s">
        <v>60</v>
      </c>
      <c r="UNI25" s="178" t="s">
        <v>60</v>
      </c>
      <c r="UNJ25" s="178" t="s">
        <v>60</v>
      </c>
      <c r="UNK25" s="178" t="s">
        <v>60</v>
      </c>
      <c r="UNL25" s="178" t="s">
        <v>60</v>
      </c>
      <c r="UNM25" s="178" t="s">
        <v>60</v>
      </c>
      <c r="UNN25" s="178" t="s">
        <v>60</v>
      </c>
      <c r="UNO25" s="178" t="s">
        <v>60</v>
      </c>
      <c r="UNP25" s="178" t="s">
        <v>60</v>
      </c>
      <c r="UNQ25" s="178" t="s">
        <v>60</v>
      </c>
      <c r="UNR25" s="178" t="s">
        <v>60</v>
      </c>
      <c r="UNS25" s="178" t="s">
        <v>60</v>
      </c>
      <c r="UNT25" s="178" t="s">
        <v>60</v>
      </c>
      <c r="UNU25" s="178" t="s">
        <v>60</v>
      </c>
      <c r="UNV25" s="178" t="s">
        <v>60</v>
      </c>
      <c r="UNW25" s="178" t="s">
        <v>60</v>
      </c>
      <c r="UNX25" s="178" t="s">
        <v>60</v>
      </c>
      <c r="UNY25" s="178" t="s">
        <v>60</v>
      </c>
      <c r="UNZ25" s="178" t="s">
        <v>60</v>
      </c>
      <c r="UOA25" s="178" t="s">
        <v>60</v>
      </c>
      <c r="UOB25" s="178" t="s">
        <v>60</v>
      </c>
      <c r="UOC25" s="178" t="s">
        <v>60</v>
      </c>
      <c r="UOD25" s="178" t="s">
        <v>60</v>
      </c>
      <c r="UOE25" s="178" t="s">
        <v>60</v>
      </c>
      <c r="UOF25" s="178" t="s">
        <v>60</v>
      </c>
      <c r="UOG25" s="178" t="s">
        <v>60</v>
      </c>
      <c r="UOH25" s="178" t="s">
        <v>60</v>
      </c>
      <c r="UOI25" s="178" t="s">
        <v>60</v>
      </c>
      <c r="UOJ25" s="178" t="s">
        <v>60</v>
      </c>
      <c r="UOK25" s="178" t="s">
        <v>60</v>
      </c>
      <c r="UOL25" s="178" t="s">
        <v>60</v>
      </c>
      <c r="UOM25" s="178" t="s">
        <v>60</v>
      </c>
      <c r="UON25" s="178" t="s">
        <v>60</v>
      </c>
      <c r="UOO25" s="178" t="s">
        <v>60</v>
      </c>
      <c r="UOP25" s="178" t="s">
        <v>60</v>
      </c>
      <c r="UOQ25" s="178" t="s">
        <v>60</v>
      </c>
      <c r="UOR25" s="178" t="s">
        <v>60</v>
      </c>
      <c r="UOS25" s="178" t="s">
        <v>60</v>
      </c>
      <c r="UOT25" s="178" t="s">
        <v>60</v>
      </c>
      <c r="UOU25" s="178" t="s">
        <v>60</v>
      </c>
      <c r="UOV25" s="178" t="s">
        <v>60</v>
      </c>
      <c r="UOW25" s="178" t="s">
        <v>60</v>
      </c>
      <c r="UOX25" s="178" t="s">
        <v>60</v>
      </c>
      <c r="UOY25" s="178" t="s">
        <v>60</v>
      </c>
      <c r="UOZ25" s="178" t="s">
        <v>60</v>
      </c>
      <c r="UPA25" s="178" t="s">
        <v>60</v>
      </c>
      <c r="UPB25" s="178" t="s">
        <v>60</v>
      </c>
      <c r="UPC25" s="178" t="s">
        <v>60</v>
      </c>
      <c r="UPD25" s="178" t="s">
        <v>60</v>
      </c>
      <c r="UPE25" s="178" t="s">
        <v>60</v>
      </c>
      <c r="UPF25" s="178" t="s">
        <v>60</v>
      </c>
      <c r="UPG25" s="178" t="s">
        <v>60</v>
      </c>
      <c r="UPH25" s="178" t="s">
        <v>60</v>
      </c>
      <c r="UPI25" s="178" t="s">
        <v>60</v>
      </c>
      <c r="UPJ25" s="178" t="s">
        <v>60</v>
      </c>
      <c r="UPK25" s="178" t="s">
        <v>60</v>
      </c>
      <c r="UPL25" s="178" t="s">
        <v>60</v>
      </c>
      <c r="UPM25" s="178" t="s">
        <v>60</v>
      </c>
      <c r="UPN25" s="178" t="s">
        <v>60</v>
      </c>
      <c r="UPO25" s="178" t="s">
        <v>60</v>
      </c>
      <c r="UPP25" s="178" t="s">
        <v>60</v>
      </c>
      <c r="UPQ25" s="178" t="s">
        <v>60</v>
      </c>
      <c r="UPR25" s="178" t="s">
        <v>60</v>
      </c>
      <c r="UPS25" s="178" t="s">
        <v>60</v>
      </c>
      <c r="UPT25" s="178" t="s">
        <v>60</v>
      </c>
      <c r="UPU25" s="178" t="s">
        <v>60</v>
      </c>
      <c r="UPV25" s="178" t="s">
        <v>60</v>
      </c>
      <c r="UPW25" s="178" t="s">
        <v>60</v>
      </c>
      <c r="UPX25" s="178" t="s">
        <v>60</v>
      </c>
      <c r="UPY25" s="178" t="s">
        <v>60</v>
      </c>
      <c r="UPZ25" s="178" t="s">
        <v>60</v>
      </c>
      <c r="UQA25" s="178" t="s">
        <v>60</v>
      </c>
      <c r="UQB25" s="178" t="s">
        <v>60</v>
      </c>
      <c r="UQC25" s="178" t="s">
        <v>60</v>
      </c>
      <c r="UQD25" s="178" t="s">
        <v>60</v>
      </c>
      <c r="UQE25" s="178" t="s">
        <v>60</v>
      </c>
      <c r="UQF25" s="178" t="s">
        <v>60</v>
      </c>
      <c r="UQG25" s="178" t="s">
        <v>60</v>
      </c>
      <c r="UQH25" s="178" t="s">
        <v>60</v>
      </c>
      <c r="UQI25" s="178" t="s">
        <v>60</v>
      </c>
      <c r="UQJ25" s="178" t="s">
        <v>60</v>
      </c>
      <c r="UQK25" s="178" t="s">
        <v>60</v>
      </c>
      <c r="UQL25" s="178" t="s">
        <v>60</v>
      </c>
      <c r="UQM25" s="178" t="s">
        <v>60</v>
      </c>
      <c r="UQN25" s="178" t="s">
        <v>60</v>
      </c>
      <c r="UQO25" s="178" t="s">
        <v>60</v>
      </c>
      <c r="UQP25" s="178" t="s">
        <v>60</v>
      </c>
      <c r="UQQ25" s="178" t="s">
        <v>60</v>
      </c>
      <c r="UQR25" s="178" t="s">
        <v>60</v>
      </c>
      <c r="UQS25" s="178" t="s">
        <v>60</v>
      </c>
      <c r="UQT25" s="178" t="s">
        <v>60</v>
      </c>
      <c r="UQU25" s="178" t="s">
        <v>60</v>
      </c>
      <c r="UQV25" s="178" t="s">
        <v>60</v>
      </c>
      <c r="UQW25" s="178" t="s">
        <v>60</v>
      </c>
      <c r="UQX25" s="178" t="s">
        <v>60</v>
      </c>
      <c r="UQY25" s="178" t="s">
        <v>60</v>
      </c>
      <c r="UQZ25" s="178" t="s">
        <v>60</v>
      </c>
      <c r="URA25" s="178" t="s">
        <v>60</v>
      </c>
      <c r="URB25" s="178" t="s">
        <v>60</v>
      </c>
      <c r="URC25" s="178" t="s">
        <v>60</v>
      </c>
      <c r="URD25" s="178" t="s">
        <v>60</v>
      </c>
      <c r="URE25" s="178" t="s">
        <v>60</v>
      </c>
      <c r="URF25" s="178" t="s">
        <v>60</v>
      </c>
      <c r="URG25" s="178" t="s">
        <v>60</v>
      </c>
      <c r="URH25" s="178" t="s">
        <v>60</v>
      </c>
      <c r="URI25" s="178" t="s">
        <v>60</v>
      </c>
      <c r="URJ25" s="178" t="s">
        <v>60</v>
      </c>
      <c r="URK25" s="178" t="s">
        <v>60</v>
      </c>
      <c r="URL25" s="178" t="s">
        <v>60</v>
      </c>
      <c r="URM25" s="178" t="s">
        <v>60</v>
      </c>
      <c r="URN25" s="178" t="s">
        <v>60</v>
      </c>
      <c r="URO25" s="178" t="s">
        <v>60</v>
      </c>
      <c r="URP25" s="178" t="s">
        <v>60</v>
      </c>
      <c r="URQ25" s="178" t="s">
        <v>60</v>
      </c>
      <c r="URR25" s="178" t="s">
        <v>60</v>
      </c>
      <c r="URS25" s="178" t="s">
        <v>60</v>
      </c>
      <c r="URT25" s="178" t="s">
        <v>60</v>
      </c>
      <c r="URU25" s="178" t="s">
        <v>60</v>
      </c>
      <c r="URV25" s="178" t="s">
        <v>60</v>
      </c>
      <c r="URW25" s="178" t="s">
        <v>60</v>
      </c>
      <c r="URX25" s="178" t="s">
        <v>60</v>
      </c>
      <c r="URY25" s="178" t="s">
        <v>60</v>
      </c>
      <c r="URZ25" s="178" t="s">
        <v>60</v>
      </c>
      <c r="USA25" s="178" t="s">
        <v>60</v>
      </c>
    </row>
    <row r="26" spans="1:14691" s="30" customFormat="1" ht="105" customHeight="1" thickBot="1">
      <c r="B26" s="187"/>
      <c r="C26" s="187"/>
      <c r="D26" s="187"/>
      <c r="E26" s="189"/>
      <c r="F26" s="190"/>
      <c r="G26" s="31" t="s">
        <v>61</v>
      </c>
      <c r="H26" s="31" t="s">
        <v>62</v>
      </c>
      <c r="I26" s="31" t="s">
        <v>63</v>
      </c>
      <c r="J26" s="32" t="s">
        <v>64</v>
      </c>
      <c r="K26" s="31" t="s">
        <v>65</v>
      </c>
      <c r="L26" s="31" t="s">
        <v>66</v>
      </c>
      <c r="M26" s="33" t="s">
        <v>67</v>
      </c>
      <c r="N26" s="33" t="s">
        <v>68</v>
      </c>
      <c r="O26" s="33" t="s">
        <v>69</v>
      </c>
      <c r="P26" s="33" t="s">
        <v>70</v>
      </c>
      <c r="Q26" s="33" t="s">
        <v>71</v>
      </c>
      <c r="R26" s="184"/>
      <c r="S26" s="184"/>
      <c r="T26" s="184"/>
      <c r="U26" s="186"/>
      <c r="V26" s="179" t="s">
        <v>72</v>
      </c>
      <c r="W26" s="179" t="s">
        <v>72</v>
      </c>
      <c r="X26" s="179" t="s">
        <v>72</v>
      </c>
      <c r="Y26" s="179" t="s">
        <v>72</v>
      </c>
      <c r="Z26" s="179" t="s">
        <v>72</v>
      </c>
      <c r="AA26" s="179" t="s">
        <v>72</v>
      </c>
      <c r="AB26" s="179" t="s">
        <v>72</v>
      </c>
      <c r="AC26" s="179" t="s">
        <v>72</v>
      </c>
      <c r="AD26" s="179" t="s">
        <v>72</v>
      </c>
      <c r="AE26" s="179" t="s">
        <v>72</v>
      </c>
      <c r="AF26" s="179" t="s">
        <v>72</v>
      </c>
      <c r="AG26" s="179" t="s">
        <v>72</v>
      </c>
      <c r="AH26" s="179" t="s">
        <v>72</v>
      </c>
      <c r="AI26" s="179" t="s">
        <v>72</v>
      </c>
      <c r="AJ26" s="179" t="s">
        <v>72</v>
      </c>
      <c r="AK26" s="179" t="s">
        <v>72</v>
      </c>
      <c r="AL26" s="179" t="s">
        <v>72</v>
      </c>
      <c r="AM26" s="179" t="s">
        <v>72</v>
      </c>
      <c r="AN26" s="179" t="s">
        <v>72</v>
      </c>
      <c r="AO26" s="179" t="s">
        <v>72</v>
      </c>
      <c r="AP26" s="179" t="s">
        <v>72</v>
      </c>
      <c r="AQ26" s="179" t="s">
        <v>72</v>
      </c>
      <c r="AR26" s="179" t="s">
        <v>72</v>
      </c>
      <c r="AS26" s="179" t="s">
        <v>72</v>
      </c>
      <c r="AT26" s="179" t="s">
        <v>72</v>
      </c>
      <c r="AU26" s="179" t="s">
        <v>72</v>
      </c>
      <c r="AV26" s="179" t="s">
        <v>72</v>
      </c>
      <c r="AW26" s="179" t="s">
        <v>72</v>
      </c>
      <c r="AX26" s="179" t="s">
        <v>72</v>
      </c>
      <c r="AY26" s="179" t="s">
        <v>72</v>
      </c>
      <c r="AZ26" s="179" t="s">
        <v>72</v>
      </c>
      <c r="BA26" s="179" t="s">
        <v>72</v>
      </c>
      <c r="BB26" s="179" t="s">
        <v>72</v>
      </c>
      <c r="BC26" s="179" t="s">
        <v>72</v>
      </c>
      <c r="BD26" s="179" t="s">
        <v>72</v>
      </c>
      <c r="BE26" s="179" t="s">
        <v>72</v>
      </c>
      <c r="BF26" s="179" t="s">
        <v>72</v>
      </c>
      <c r="BG26" s="179" t="s">
        <v>72</v>
      </c>
      <c r="BH26" s="179" t="s">
        <v>72</v>
      </c>
      <c r="BI26" s="179" t="s">
        <v>72</v>
      </c>
      <c r="BJ26" s="179" t="s">
        <v>72</v>
      </c>
      <c r="BK26" s="179" t="s">
        <v>72</v>
      </c>
      <c r="BL26" s="179" t="s">
        <v>72</v>
      </c>
      <c r="BM26" s="179" t="s">
        <v>72</v>
      </c>
      <c r="BN26" s="179" t="s">
        <v>72</v>
      </c>
      <c r="BO26" s="179" t="s">
        <v>72</v>
      </c>
      <c r="BP26" s="179" t="s">
        <v>72</v>
      </c>
      <c r="BQ26" s="179" t="s">
        <v>72</v>
      </c>
      <c r="BR26" s="179" t="s">
        <v>72</v>
      </c>
      <c r="BS26" s="179" t="s">
        <v>72</v>
      </c>
      <c r="BT26" s="179" t="s">
        <v>72</v>
      </c>
      <c r="BU26" s="179" t="s">
        <v>72</v>
      </c>
      <c r="BV26" s="179" t="s">
        <v>72</v>
      </c>
      <c r="BW26" s="179" t="s">
        <v>72</v>
      </c>
      <c r="BX26" s="179" t="s">
        <v>72</v>
      </c>
      <c r="BY26" s="179" t="s">
        <v>72</v>
      </c>
      <c r="BZ26" s="179" t="s">
        <v>72</v>
      </c>
      <c r="CA26" s="179" t="s">
        <v>72</v>
      </c>
      <c r="CB26" s="179" t="s">
        <v>72</v>
      </c>
      <c r="CC26" s="179" t="s">
        <v>72</v>
      </c>
      <c r="CD26" s="179" t="s">
        <v>72</v>
      </c>
      <c r="CE26" s="179" t="s">
        <v>72</v>
      </c>
      <c r="CF26" s="179" t="s">
        <v>72</v>
      </c>
      <c r="CG26" s="179" t="s">
        <v>72</v>
      </c>
      <c r="CH26" s="179" t="s">
        <v>72</v>
      </c>
      <c r="CI26" s="179" t="s">
        <v>72</v>
      </c>
      <c r="CJ26" s="179" t="s">
        <v>72</v>
      </c>
      <c r="CK26" s="179" t="s">
        <v>72</v>
      </c>
      <c r="CL26" s="179" t="s">
        <v>72</v>
      </c>
      <c r="CM26" s="179" t="s">
        <v>72</v>
      </c>
      <c r="CN26" s="179" t="s">
        <v>72</v>
      </c>
      <c r="CO26" s="179" t="s">
        <v>72</v>
      </c>
      <c r="CP26" s="179" t="s">
        <v>72</v>
      </c>
      <c r="CQ26" s="179" t="s">
        <v>72</v>
      </c>
      <c r="CR26" s="179" t="s">
        <v>72</v>
      </c>
      <c r="CS26" s="179" t="s">
        <v>72</v>
      </c>
      <c r="CT26" s="179" t="s">
        <v>72</v>
      </c>
      <c r="CU26" s="179" t="s">
        <v>72</v>
      </c>
      <c r="CV26" s="179" t="s">
        <v>72</v>
      </c>
      <c r="CW26" s="179" t="s">
        <v>72</v>
      </c>
      <c r="CX26" s="179" t="s">
        <v>72</v>
      </c>
      <c r="CY26" s="179" t="s">
        <v>72</v>
      </c>
      <c r="CZ26" s="179" t="s">
        <v>72</v>
      </c>
      <c r="DA26" s="179" t="s">
        <v>72</v>
      </c>
      <c r="DB26" s="179" t="s">
        <v>72</v>
      </c>
      <c r="DC26" s="179" t="s">
        <v>72</v>
      </c>
      <c r="DD26" s="179" t="s">
        <v>72</v>
      </c>
      <c r="DE26" s="179" t="s">
        <v>72</v>
      </c>
      <c r="DF26" s="179" t="s">
        <v>72</v>
      </c>
      <c r="DG26" s="179" t="s">
        <v>72</v>
      </c>
      <c r="DH26" s="179" t="s">
        <v>72</v>
      </c>
      <c r="DI26" s="179" t="s">
        <v>72</v>
      </c>
      <c r="DJ26" s="179" t="s">
        <v>72</v>
      </c>
      <c r="DK26" s="179" t="s">
        <v>72</v>
      </c>
      <c r="DL26" s="179" t="s">
        <v>72</v>
      </c>
      <c r="DM26" s="179" t="s">
        <v>72</v>
      </c>
      <c r="DN26" s="179" t="s">
        <v>72</v>
      </c>
      <c r="DO26" s="179" t="s">
        <v>72</v>
      </c>
      <c r="DP26" s="179" t="s">
        <v>72</v>
      </c>
      <c r="DQ26" s="179" t="s">
        <v>72</v>
      </c>
      <c r="DR26" s="179" t="s">
        <v>72</v>
      </c>
      <c r="DS26" s="179" t="s">
        <v>72</v>
      </c>
      <c r="DT26" s="179" t="s">
        <v>72</v>
      </c>
      <c r="DU26" s="179" t="s">
        <v>72</v>
      </c>
      <c r="DV26" s="179" t="s">
        <v>72</v>
      </c>
      <c r="DW26" s="179" t="s">
        <v>72</v>
      </c>
      <c r="DX26" s="179" t="s">
        <v>72</v>
      </c>
      <c r="DY26" s="179" t="s">
        <v>72</v>
      </c>
      <c r="DZ26" s="179" t="s">
        <v>72</v>
      </c>
      <c r="EA26" s="179" t="s">
        <v>72</v>
      </c>
      <c r="EB26" s="179" t="s">
        <v>72</v>
      </c>
      <c r="EC26" s="179" t="s">
        <v>72</v>
      </c>
      <c r="ED26" s="179" t="s">
        <v>72</v>
      </c>
      <c r="EE26" s="179" t="s">
        <v>72</v>
      </c>
      <c r="EF26" s="179" t="s">
        <v>72</v>
      </c>
      <c r="EG26" s="179" t="s">
        <v>72</v>
      </c>
      <c r="EH26" s="179" t="s">
        <v>72</v>
      </c>
      <c r="EI26" s="179" t="s">
        <v>72</v>
      </c>
      <c r="EJ26" s="179" t="s">
        <v>72</v>
      </c>
      <c r="EK26" s="179" t="s">
        <v>72</v>
      </c>
      <c r="EL26" s="179" t="s">
        <v>72</v>
      </c>
      <c r="EM26" s="179" t="s">
        <v>72</v>
      </c>
      <c r="EN26" s="179" t="s">
        <v>72</v>
      </c>
      <c r="EO26" s="179" t="s">
        <v>72</v>
      </c>
      <c r="EP26" s="179" t="s">
        <v>72</v>
      </c>
      <c r="EQ26" s="179" t="s">
        <v>72</v>
      </c>
      <c r="ER26" s="179" t="s">
        <v>72</v>
      </c>
      <c r="ES26" s="179" t="s">
        <v>72</v>
      </c>
      <c r="ET26" s="179" t="s">
        <v>72</v>
      </c>
      <c r="EU26" s="179" t="s">
        <v>72</v>
      </c>
      <c r="EV26" s="179" t="s">
        <v>72</v>
      </c>
      <c r="EW26" s="179" t="s">
        <v>72</v>
      </c>
      <c r="EX26" s="179" t="s">
        <v>72</v>
      </c>
      <c r="EY26" s="179" t="s">
        <v>72</v>
      </c>
      <c r="EZ26" s="179" t="s">
        <v>72</v>
      </c>
      <c r="FA26" s="179" t="s">
        <v>72</v>
      </c>
      <c r="FB26" s="179" t="s">
        <v>72</v>
      </c>
      <c r="FC26" s="179" t="s">
        <v>72</v>
      </c>
      <c r="FD26" s="179" t="s">
        <v>72</v>
      </c>
      <c r="FE26" s="179" t="s">
        <v>72</v>
      </c>
      <c r="FF26" s="179" t="s">
        <v>72</v>
      </c>
      <c r="FG26" s="179" t="s">
        <v>72</v>
      </c>
      <c r="FH26" s="179" t="s">
        <v>72</v>
      </c>
      <c r="FI26" s="179" t="s">
        <v>72</v>
      </c>
      <c r="FJ26" s="179" t="s">
        <v>72</v>
      </c>
      <c r="FK26" s="179" t="s">
        <v>72</v>
      </c>
      <c r="FL26" s="179" t="s">
        <v>72</v>
      </c>
      <c r="FM26" s="179" t="s">
        <v>72</v>
      </c>
      <c r="FN26" s="179" t="s">
        <v>72</v>
      </c>
      <c r="FO26" s="179" t="s">
        <v>72</v>
      </c>
      <c r="FP26" s="179" t="s">
        <v>72</v>
      </c>
      <c r="FQ26" s="179" t="s">
        <v>72</v>
      </c>
      <c r="FR26" s="179" t="s">
        <v>72</v>
      </c>
      <c r="FS26" s="179" t="s">
        <v>72</v>
      </c>
      <c r="FT26" s="179" t="s">
        <v>72</v>
      </c>
      <c r="FU26" s="179" t="s">
        <v>72</v>
      </c>
      <c r="FV26" s="179" t="s">
        <v>72</v>
      </c>
      <c r="FW26" s="179" t="s">
        <v>72</v>
      </c>
      <c r="FX26" s="179" t="s">
        <v>72</v>
      </c>
      <c r="FY26" s="179" t="s">
        <v>72</v>
      </c>
      <c r="FZ26" s="179" t="s">
        <v>72</v>
      </c>
      <c r="GA26" s="179" t="s">
        <v>72</v>
      </c>
      <c r="GB26" s="179" t="s">
        <v>72</v>
      </c>
      <c r="GC26" s="179" t="s">
        <v>72</v>
      </c>
      <c r="GD26" s="179" t="s">
        <v>72</v>
      </c>
      <c r="GE26" s="179" t="s">
        <v>72</v>
      </c>
      <c r="GF26" s="179" t="s">
        <v>72</v>
      </c>
      <c r="GG26" s="179" t="s">
        <v>72</v>
      </c>
      <c r="GH26" s="179" t="s">
        <v>72</v>
      </c>
      <c r="GI26" s="179" t="s">
        <v>72</v>
      </c>
      <c r="GJ26" s="179" t="s">
        <v>72</v>
      </c>
      <c r="GK26" s="179" t="s">
        <v>72</v>
      </c>
      <c r="GL26" s="179" t="s">
        <v>72</v>
      </c>
      <c r="GM26" s="179" t="s">
        <v>72</v>
      </c>
      <c r="GN26" s="179" t="s">
        <v>72</v>
      </c>
      <c r="GO26" s="179" t="s">
        <v>72</v>
      </c>
      <c r="GP26" s="179" t="s">
        <v>72</v>
      </c>
      <c r="GQ26" s="179" t="s">
        <v>72</v>
      </c>
      <c r="GR26" s="179" t="s">
        <v>72</v>
      </c>
      <c r="GS26" s="179" t="s">
        <v>72</v>
      </c>
      <c r="GT26" s="179" t="s">
        <v>72</v>
      </c>
      <c r="GU26" s="179" t="s">
        <v>72</v>
      </c>
      <c r="GV26" s="179" t="s">
        <v>72</v>
      </c>
      <c r="GW26" s="179" t="s">
        <v>72</v>
      </c>
      <c r="GX26" s="179" t="s">
        <v>72</v>
      </c>
      <c r="GY26" s="179" t="s">
        <v>72</v>
      </c>
      <c r="GZ26" s="179" t="s">
        <v>72</v>
      </c>
      <c r="HA26" s="179" t="s">
        <v>72</v>
      </c>
      <c r="HB26" s="179" t="s">
        <v>72</v>
      </c>
      <c r="HC26" s="179" t="s">
        <v>72</v>
      </c>
      <c r="HD26" s="179" t="s">
        <v>72</v>
      </c>
      <c r="HE26" s="179" t="s">
        <v>72</v>
      </c>
      <c r="HF26" s="179" t="s">
        <v>72</v>
      </c>
      <c r="HG26" s="179" t="s">
        <v>72</v>
      </c>
      <c r="HH26" s="179" t="s">
        <v>72</v>
      </c>
      <c r="HI26" s="179" t="s">
        <v>72</v>
      </c>
      <c r="HJ26" s="179" t="s">
        <v>72</v>
      </c>
      <c r="HK26" s="179" t="s">
        <v>72</v>
      </c>
      <c r="HL26" s="179" t="s">
        <v>72</v>
      </c>
      <c r="HM26" s="179" t="s">
        <v>72</v>
      </c>
      <c r="HN26" s="179" t="s">
        <v>72</v>
      </c>
      <c r="HO26" s="179" t="s">
        <v>72</v>
      </c>
      <c r="HP26" s="179" t="s">
        <v>72</v>
      </c>
      <c r="HQ26" s="179" t="s">
        <v>72</v>
      </c>
      <c r="HR26" s="179" t="s">
        <v>72</v>
      </c>
      <c r="HS26" s="179" t="s">
        <v>72</v>
      </c>
      <c r="HT26" s="179" t="s">
        <v>72</v>
      </c>
      <c r="HU26" s="179" t="s">
        <v>72</v>
      </c>
      <c r="HV26" s="179" t="s">
        <v>72</v>
      </c>
      <c r="HW26" s="179" t="s">
        <v>72</v>
      </c>
      <c r="HX26" s="179" t="s">
        <v>72</v>
      </c>
      <c r="HY26" s="179" t="s">
        <v>72</v>
      </c>
      <c r="HZ26" s="179" t="s">
        <v>72</v>
      </c>
      <c r="IA26" s="179" t="s">
        <v>72</v>
      </c>
      <c r="IB26" s="179" t="s">
        <v>72</v>
      </c>
      <c r="IC26" s="179" t="s">
        <v>72</v>
      </c>
      <c r="ID26" s="179" t="s">
        <v>72</v>
      </c>
      <c r="IE26" s="179" t="s">
        <v>72</v>
      </c>
      <c r="IF26" s="179" t="s">
        <v>72</v>
      </c>
      <c r="IG26" s="179" t="s">
        <v>72</v>
      </c>
      <c r="IH26" s="179" t="s">
        <v>72</v>
      </c>
      <c r="II26" s="179" t="s">
        <v>72</v>
      </c>
      <c r="IJ26" s="179" t="s">
        <v>72</v>
      </c>
      <c r="IK26" s="179" t="s">
        <v>72</v>
      </c>
      <c r="IL26" s="179" t="s">
        <v>72</v>
      </c>
      <c r="IM26" s="179" t="s">
        <v>72</v>
      </c>
      <c r="IN26" s="179" t="s">
        <v>72</v>
      </c>
      <c r="IO26" s="179" t="s">
        <v>72</v>
      </c>
      <c r="IP26" s="179" t="s">
        <v>72</v>
      </c>
      <c r="IQ26" s="179" t="s">
        <v>72</v>
      </c>
      <c r="IR26" s="179" t="s">
        <v>72</v>
      </c>
      <c r="IS26" s="179" t="s">
        <v>72</v>
      </c>
      <c r="IT26" s="179" t="s">
        <v>72</v>
      </c>
      <c r="IU26" s="179" t="s">
        <v>72</v>
      </c>
      <c r="IV26" s="179" t="s">
        <v>72</v>
      </c>
      <c r="IW26" s="179" t="s">
        <v>72</v>
      </c>
      <c r="IX26" s="179" t="s">
        <v>72</v>
      </c>
      <c r="IY26" s="179" t="s">
        <v>72</v>
      </c>
      <c r="IZ26" s="179" t="s">
        <v>72</v>
      </c>
      <c r="JA26" s="179" t="s">
        <v>72</v>
      </c>
      <c r="JB26" s="179" t="s">
        <v>72</v>
      </c>
      <c r="JC26" s="179" t="s">
        <v>72</v>
      </c>
      <c r="JD26" s="179" t="s">
        <v>72</v>
      </c>
      <c r="JE26" s="179" t="s">
        <v>72</v>
      </c>
      <c r="JF26" s="179" t="s">
        <v>72</v>
      </c>
      <c r="JG26" s="179" t="s">
        <v>72</v>
      </c>
      <c r="JH26" s="179" t="s">
        <v>72</v>
      </c>
      <c r="JI26" s="179" t="s">
        <v>72</v>
      </c>
      <c r="JJ26" s="179" t="s">
        <v>72</v>
      </c>
      <c r="JK26" s="179" t="s">
        <v>72</v>
      </c>
      <c r="JL26" s="179" t="s">
        <v>72</v>
      </c>
      <c r="JM26" s="179" t="s">
        <v>72</v>
      </c>
      <c r="JN26" s="179" t="s">
        <v>72</v>
      </c>
      <c r="JO26" s="179" t="s">
        <v>72</v>
      </c>
      <c r="JP26" s="179" t="s">
        <v>72</v>
      </c>
      <c r="JQ26" s="179" t="s">
        <v>72</v>
      </c>
      <c r="JR26" s="179" t="s">
        <v>72</v>
      </c>
      <c r="JS26" s="179" t="s">
        <v>72</v>
      </c>
      <c r="JT26" s="179" t="s">
        <v>72</v>
      </c>
      <c r="JU26" s="179" t="s">
        <v>72</v>
      </c>
      <c r="JV26" s="179" t="s">
        <v>72</v>
      </c>
      <c r="JW26" s="179" t="s">
        <v>72</v>
      </c>
      <c r="JX26" s="179" t="s">
        <v>72</v>
      </c>
      <c r="JY26" s="179" t="s">
        <v>72</v>
      </c>
      <c r="JZ26" s="179" t="s">
        <v>72</v>
      </c>
      <c r="KA26" s="179" t="s">
        <v>72</v>
      </c>
      <c r="KB26" s="179" t="s">
        <v>72</v>
      </c>
      <c r="KC26" s="179" t="s">
        <v>72</v>
      </c>
      <c r="KD26" s="179" t="s">
        <v>72</v>
      </c>
      <c r="KE26" s="179" t="s">
        <v>72</v>
      </c>
      <c r="KF26" s="179" t="s">
        <v>72</v>
      </c>
      <c r="KG26" s="179" t="s">
        <v>72</v>
      </c>
      <c r="KH26" s="179" t="s">
        <v>72</v>
      </c>
      <c r="KI26" s="179" t="s">
        <v>72</v>
      </c>
      <c r="KJ26" s="179" t="s">
        <v>72</v>
      </c>
      <c r="KK26" s="179" t="s">
        <v>72</v>
      </c>
      <c r="KL26" s="179" t="s">
        <v>72</v>
      </c>
      <c r="KM26" s="179" t="s">
        <v>72</v>
      </c>
      <c r="KN26" s="179" t="s">
        <v>72</v>
      </c>
      <c r="KO26" s="179" t="s">
        <v>72</v>
      </c>
      <c r="KP26" s="179" t="s">
        <v>72</v>
      </c>
      <c r="KQ26" s="179" t="s">
        <v>72</v>
      </c>
      <c r="KR26" s="179" t="s">
        <v>72</v>
      </c>
      <c r="KS26" s="179" t="s">
        <v>72</v>
      </c>
      <c r="KT26" s="179" t="s">
        <v>72</v>
      </c>
      <c r="KU26" s="179" t="s">
        <v>72</v>
      </c>
      <c r="KV26" s="179" t="s">
        <v>72</v>
      </c>
      <c r="KW26" s="179" t="s">
        <v>72</v>
      </c>
      <c r="KX26" s="179" t="s">
        <v>72</v>
      </c>
      <c r="KY26" s="179" t="s">
        <v>72</v>
      </c>
      <c r="KZ26" s="179" t="s">
        <v>72</v>
      </c>
      <c r="LA26" s="179" t="s">
        <v>72</v>
      </c>
      <c r="LB26" s="179" t="s">
        <v>72</v>
      </c>
      <c r="LC26" s="179" t="s">
        <v>72</v>
      </c>
      <c r="LD26" s="179" t="s">
        <v>72</v>
      </c>
      <c r="LE26" s="179" t="s">
        <v>72</v>
      </c>
      <c r="LF26" s="179" t="s">
        <v>72</v>
      </c>
      <c r="LG26" s="179" t="s">
        <v>72</v>
      </c>
      <c r="LH26" s="179" t="s">
        <v>72</v>
      </c>
      <c r="LI26" s="179" t="s">
        <v>72</v>
      </c>
      <c r="LJ26" s="179" t="s">
        <v>72</v>
      </c>
      <c r="LK26" s="179" t="s">
        <v>72</v>
      </c>
      <c r="LL26" s="179" t="s">
        <v>72</v>
      </c>
      <c r="LM26" s="179" t="s">
        <v>72</v>
      </c>
      <c r="LN26" s="179" t="s">
        <v>72</v>
      </c>
      <c r="LO26" s="179" t="s">
        <v>72</v>
      </c>
      <c r="LP26" s="179" t="s">
        <v>72</v>
      </c>
      <c r="LQ26" s="179" t="s">
        <v>72</v>
      </c>
      <c r="LR26" s="179" t="s">
        <v>72</v>
      </c>
      <c r="LS26" s="179" t="s">
        <v>72</v>
      </c>
      <c r="LT26" s="179" t="s">
        <v>72</v>
      </c>
      <c r="LU26" s="179" t="s">
        <v>72</v>
      </c>
      <c r="LV26" s="179" t="s">
        <v>72</v>
      </c>
      <c r="LW26" s="179" t="s">
        <v>72</v>
      </c>
      <c r="LX26" s="179" t="s">
        <v>72</v>
      </c>
      <c r="LY26" s="179" t="s">
        <v>72</v>
      </c>
      <c r="LZ26" s="179" t="s">
        <v>72</v>
      </c>
      <c r="MA26" s="179" t="s">
        <v>72</v>
      </c>
      <c r="MB26" s="179" t="s">
        <v>72</v>
      </c>
      <c r="MC26" s="179" t="s">
        <v>72</v>
      </c>
      <c r="MD26" s="179" t="s">
        <v>72</v>
      </c>
      <c r="ME26" s="179" t="s">
        <v>72</v>
      </c>
      <c r="MF26" s="179" t="s">
        <v>72</v>
      </c>
      <c r="MG26" s="179" t="s">
        <v>72</v>
      </c>
      <c r="MH26" s="179" t="s">
        <v>72</v>
      </c>
      <c r="MI26" s="179" t="s">
        <v>72</v>
      </c>
      <c r="MJ26" s="179" t="s">
        <v>72</v>
      </c>
      <c r="MK26" s="179" t="s">
        <v>72</v>
      </c>
      <c r="ML26" s="179" t="s">
        <v>72</v>
      </c>
      <c r="MM26" s="179" t="s">
        <v>72</v>
      </c>
      <c r="MN26" s="179" t="s">
        <v>72</v>
      </c>
      <c r="MO26" s="179" t="s">
        <v>72</v>
      </c>
      <c r="MP26" s="179" t="s">
        <v>72</v>
      </c>
      <c r="MQ26" s="179" t="s">
        <v>72</v>
      </c>
      <c r="MR26" s="179" t="s">
        <v>72</v>
      </c>
      <c r="MS26" s="179" t="s">
        <v>72</v>
      </c>
      <c r="MT26" s="179" t="s">
        <v>72</v>
      </c>
      <c r="MU26" s="179" t="s">
        <v>72</v>
      </c>
      <c r="MV26" s="179" t="s">
        <v>72</v>
      </c>
      <c r="MW26" s="179" t="s">
        <v>72</v>
      </c>
      <c r="MX26" s="179" t="s">
        <v>72</v>
      </c>
      <c r="MY26" s="179" t="s">
        <v>72</v>
      </c>
      <c r="MZ26" s="179" t="s">
        <v>72</v>
      </c>
      <c r="NA26" s="179" t="s">
        <v>72</v>
      </c>
      <c r="NB26" s="179" t="s">
        <v>72</v>
      </c>
      <c r="NC26" s="179" t="s">
        <v>72</v>
      </c>
      <c r="ND26" s="179" t="s">
        <v>72</v>
      </c>
      <c r="NE26" s="179" t="s">
        <v>72</v>
      </c>
      <c r="NF26" s="179" t="s">
        <v>72</v>
      </c>
      <c r="NG26" s="179" t="s">
        <v>72</v>
      </c>
      <c r="NH26" s="179" t="s">
        <v>72</v>
      </c>
      <c r="NI26" s="179" t="s">
        <v>72</v>
      </c>
      <c r="NJ26" s="179" t="s">
        <v>72</v>
      </c>
      <c r="NK26" s="179" t="s">
        <v>72</v>
      </c>
      <c r="NL26" s="179" t="s">
        <v>72</v>
      </c>
      <c r="NM26" s="179" t="s">
        <v>72</v>
      </c>
      <c r="NN26" s="179" t="s">
        <v>72</v>
      </c>
      <c r="NO26" s="179" t="s">
        <v>72</v>
      </c>
      <c r="NP26" s="179" t="s">
        <v>72</v>
      </c>
      <c r="NQ26" s="179" t="s">
        <v>72</v>
      </c>
      <c r="NR26" s="179" t="s">
        <v>72</v>
      </c>
      <c r="NS26" s="179" t="s">
        <v>72</v>
      </c>
      <c r="NT26" s="179" t="s">
        <v>72</v>
      </c>
      <c r="NU26" s="179" t="s">
        <v>72</v>
      </c>
      <c r="NV26" s="179" t="s">
        <v>72</v>
      </c>
      <c r="NW26" s="179" t="s">
        <v>72</v>
      </c>
      <c r="NX26" s="179" t="s">
        <v>72</v>
      </c>
      <c r="NY26" s="179" t="s">
        <v>72</v>
      </c>
      <c r="NZ26" s="179" t="s">
        <v>72</v>
      </c>
      <c r="OA26" s="179" t="s">
        <v>72</v>
      </c>
      <c r="OB26" s="179" t="s">
        <v>72</v>
      </c>
      <c r="OC26" s="179" t="s">
        <v>72</v>
      </c>
      <c r="OD26" s="179" t="s">
        <v>72</v>
      </c>
      <c r="OE26" s="179" t="s">
        <v>72</v>
      </c>
      <c r="OF26" s="179" t="s">
        <v>72</v>
      </c>
      <c r="OG26" s="179" t="s">
        <v>72</v>
      </c>
      <c r="OH26" s="179" t="s">
        <v>72</v>
      </c>
      <c r="OI26" s="179" t="s">
        <v>72</v>
      </c>
      <c r="OJ26" s="179" t="s">
        <v>72</v>
      </c>
      <c r="OK26" s="179" t="s">
        <v>72</v>
      </c>
      <c r="OL26" s="179" t="s">
        <v>72</v>
      </c>
      <c r="OM26" s="179" t="s">
        <v>72</v>
      </c>
      <c r="ON26" s="179" t="s">
        <v>72</v>
      </c>
      <c r="OO26" s="179" t="s">
        <v>72</v>
      </c>
      <c r="OP26" s="179" t="s">
        <v>72</v>
      </c>
      <c r="OQ26" s="179" t="s">
        <v>72</v>
      </c>
      <c r="OR26" s="179" t="s">
        <v>72</v>
      </c>
      <c r="OS26" s="179" t="s">
        <v>72</v>
      </c>
      <c r="OT26" s="179" t="s">
        <v>72</v>
      </c>
      <c r="OU26" s="179" t="s">
        <v>72</v>
      </c>
      <c r="OV26" s="179" t="s">
        <v>72</v>
      </c>
      <c r="OW26" s="179" t="s">
        <v>72</v>
      </c>
      <c r="OX26" s="179" t="s">
        <v>72</v>
      </c>
      <c r="OY26" s="179" t="s">
        <v>72</v>
      </c>
      <c r="OZ26" s="179" t="s">
        <v>72</v>
      </c>
      <c r="PA26" s="179" t="s">
        <v>72</v>
      </c>
      <c r="PB26" s="179" t="s">
        <v>72</v>
      </c>
      <c r="PC26" s="179" t="s">
        <v>72</v>
      </c>
      <c r="PD26" s="179" t="s">
        <v>72</v>
      </c>
      <c r="PE26" s="179" t="s">
        <v>72</v>
      </c>
      <c r="PF26" s="179" t="s">
        <v>72</v>
      </c>
      <c r="PG26" s="179" t="s">
        <v>72</v>
      </c>
      <c r="PH26" s="179" t="s">
        <v>72</v>
      </c>
      <c r="PI26" s="179" t="s">
        <v>72</v>
      </c>
      <c r="PJ26" s="179" t="s">
        <v>72</v>
      </c>
      <c r="PK26" s="179" t="s">
        <v>72</v>
      </c>
      <c r="PL26" s="179" t="s">
        <v>72</v>
      </c>
      <c r="PM26" s="179" t="s">
        <v>72</v>
      </c>
      <c r="PN26" s="179" t="s">
        <v>72</v>
      </c>
      <c r="PO26" s="179" t="s">
        <v>72</v>
      </c>
      <c r="PP26" s="179" t="s">
        <v>72</v>
      </c>
      <c r="PQ26" s="179" t="s">
        <v>72</v>
      </c>
      <c r="PR26" s="179" t="s">
        <v>72</v>
      </c>
      <c r="PS26" s="179" t="s">
        <v>72</v>
      </c>
      <c r="PT26" s="179" t="s">
        <v>72</v>
      </c>
      <c r="PU26" s="179" t="s">
        <v>72</v>
      </c>
      <c r="PV26" s="179" t="s">
        <v>72</v>
      </c>
      <c r="PW26" s="179" t="s">
        <v>72</v>
      </c>
      <c r="PX26" s="179" t="s">
        <v>72</v>
      </c>
      <c r="PY26" s="179" t="s">
        <v>72</v>
      </c>
      <c r="PZ26" s="179" t="s">
        <v>72</v>
      </c>
      <c r="QA26" s="179" t="s">
        <v>72</v>
      </c>
      <c r="QB26" s="179" t="s">
        <v>72</v>
      </c>
      <c r="QC26" s="179" t="s">
        <v>72</v>
      </c>
      <c r="QD26" s="179" t="s">
        <v>72</v>
      </c>
      <c r="QE26" s="179" t="s">
        <v>72</v>
      </c>
      <c r="QF26" s="179" t="s">
        <v>72</v>
      </c>
      <c r="QG26" s="179" t="s">
        <v>72</v>
      </c>
      <c r="QH26" s="179" t="s">
        <v>72</v>
      </c>
      <c r="QI26" s="179" t="s">
        <v>72</v>
      </c>
      <c r="QJ26" s="179" t="s">
        <v>72</v>
      </c>
      <c r="QK26" s="179" t="s">
        <v>72</v>
      </c>
      <c r="QL26" s="179" t="s">
        <v>72</v>
      </c>
      <c r="QM26" s="179" t="s">
        <v>72</v>
      </c>
      <c r="QN26" s="179" t="s">
        <v>72</v>
      </c>
      <c r="QO26" s="179" t="s">
        <v>72</v>
      </c>
      <c r="QP26" s="179" t="s">
        <v>72</v>
      </c>
      <c r="QQ26" s="179" t="s">
        <v>72</v>
      </c>
      <c r="QR26" s="179" t="s">
        <v>72</v>
      </c>
      <c r="QS26" s="179" t="s">
        <v>72</v>
      </c>
      <c r="QT26" s="179" t="s">
        <v>72</v>
      </c>
      <c r="QU26" s="179" t="s">
        <v>72</v>
      </c>
      <c r="QV26" s="179" t="s">
        <v>72</v>
      </c>
      <c r="QW26" s="179" t="s">
        <v>72</v>
      </c>
      <c r="QX26" s="179" t="s">
        <v>72</v>
      </c>
      <c r="QY26" s="179" t="s">
        <v>72</v>
      </c>
      <c r="QZ26" s="179" t="s">
        <v>72</v>
      </c>
      <c r="RA26" s="179" t="s">
        <v>72</v>
      </c>
      <c r="RB26" s="179" t="s">
        <v>72</v>
      </c>
      <c r="RC26" s="179" t="s">
        <v>72</v>
      </c>
      <c r="RD26" s="179" t="s">
        <v>72</v>
      </c>
      <c r="RE26" s="179" t="s">
        <v>72</v>
      </c>
      <c r="RF26" s="179" t="s">
        <v>72</v>
      </c>
      <c r="RG26" s="179" t="s">
        <v>72</v>
      </c>
      <c r="RH26" s="179" t="s">
        <v>72</v>
      </c>
      <c r="RI26" s="179" t="s">
        <v>72</v>
      </c>
      <c r="RJ26" s="179" t="s">
        <v>72</v>
      </c>
      <c r="RK26" s="179" t="s">
        <v>72</v>
      </c>
      <c r="RL26" s="179" t="s">
        <v>72</v>
      </c>
      <c r="RM26" s="179" t="s">
        <v>72</v>
      </c>
      <c r="RN26" s="179" t="s">
        <v>72</v>
      </c>
      <c r="RO26" s="179" t="s">
        <v>72</v>
      </c>
      <c r="RP26" s="179" t="s">
        <v>72</v>
      </c>
      <c r="RQ26" s="179" t="s">
        <v>72</v>
      </c>
      <c r="RR26" s="179" t="s">
        <v>72</v>
      </c>
      <c r="RS26" s="179" t="s">
        <v>72</v>
      </c>
      <c r="RT26" s="179" t="s">
        <v>72</v>
      </c>
      <c r="RU26" s="179" t="s">
        <v>72</v>
      </c>
      <c r="RV26" s="179" t="s">
        <v>72</v>
      </c>
      <c r="RW26" s="179" t="s">
        <v>72</v>
      </c>
      <c r="RX26" s="179" t="s">
        <v>72</v>
      </c>
      <c r="RY26" s="179" t="s">
        <v>72</v>
      </c>
      <c r="RZ26" s="179" t="s">
        <v>72</v>
      </c>
      <c r="SA26" s="179" t="s">
        <v>72</v>
      </c>
      <c r="SB26" s="179" t="s">
        <v>72</v>
      </c>
      <c r="SC26" s="179" t="s">
        <v>72</v>
      </c>
      <c r="SD26" s="179" t="s">
        <v>72</v>
      </c>
      <c r="SE26" s="179" t="s">
        <v>72</v>
      </c>
      <c r="SF26" s="179" t="s">
        <v>72</v>
      </c>
      <c r="SG26" s="179" t="s">
        <v>72</v>
      </c>
      <c r="SH26" s="179" t="s">
        <v>72</v>
      </c>
      <c r="SI26" s="179" t="s">
        <v>72</v>
      </c>
      <c r="SJ26" s="179" t="s">
        <v>72</v>
      </c>
      <c r="SK26" s="179" t="s">
        <v>72</v>
      </c>
      <c r="SL26" s="179" t="s">
        <v>72</v>
      </c>
      <c r="SM26" s="179" t="s">
        <v>72</v>
      </c>
      <c r="SN26" s="179" t="s">
        <v>72</v>
      </c>
      <c r="SO26" s="179" t="s">
        <v>72</v>
      </c>
      <c r="SP26" s="179" t="s">
        <v>72</v>
      </c>
      <c r="SQ26" s="179" t="s">
        <v>72</v>
      </c>
      <c r="SR26" s="179" t="s">
        <v>72</v>
      </c>
      <c r="SS26" s="179" t="s">
        <v>72</v>
      </c>
      <c r="ST26" s="179" t="s">
        <v>72</v>
      </c>
      <c r="SU26" s="179" t="s">
        <v>72</v>
      </c>
      <c r="SV26" s="179" t="s">
        <v>72</v>
      </c>
      <c r="SW26" s="179" t="s">
        <v>72</v>
      </c>
      <c r="SX26" s="179" t="s">
        <v>72</v>
      </c>
      <c r="SY26" s="179" t="s">
        <v>72</v>
      </c>
      <c r="SZ26" s="179" t="s">
        <v>72</v>
      </c>
      <c r="TA26" s="179" t="s">
        <v>72</v>
      </c>
      <c r="TB26" s="179" t="s">
        <v>72</v>
      </c>
      <c r="TC26" s="179" t="s">
        <v>72</v>
      </c>
      <c r="TD26" s="179" t="s">
        <v>72</v>
      </c>
      <c r="TE26" s="179" t="s">
        <v>72</v>
      </c>
      <c r="TF26" s="179" t="s">
        <v>72</v>
      </c>
      <c r="TG26" s="179" t="s">
        <v>72</v>
      </c>
      <c r="TH26" s="179" t="s">
        <v>72</v>
      </c>
      <c r="TI26" s="179" t="s">
        <v>72</v>
      </c>
      <c r="TJ26" s="179" t="s">
        <v>72</v>
      </c>
      <c r="TK26" s="179" t="s">
        <v>72</v>
      </c>
      <c r="TL26" s="179" t="s">
        <v>72</v>
      </c>
      <c r="TM26" s="179" t="s">
        <v>72</v>
      </c>
      <c r="TN26" s="179" t="s">
        <v>72</v>
      </c>
      <c r="TO26" s="179" t="s">
        <v>72</v>
      </c>
      <c r="TP26" s="179" t="s">
        <v>72</v>
      </c>
      <c r="TQ26" s="179" t="s">
        <v>72</v>
      </c>
      <c r="TR26" s="179" t="s">
        <v>72</v>
      </c>
      <c r="TS26" s="179" t="s">
        <v>72</v>
      </c>
      <c r="TT26" s="179" t="s">
        <v>72</v>
      </c>
      <c r="TU26" s="179" t="s">
        <v>72</v>
      </c>
      <c r="TV26" s="179" t="s">
        <v>72</v>
      </c>
      <c r="TW26" s="179" t="s">
        <v>72</v>
      </c>
      <c r="TX26" s="179" t="s">
        <v>72</v>
      </c>
      <c r="TY26" s="179" t="s">
        <v>72</v>
      </c>
      <c r="TZ26" s="179" t="s">
        <v>72</v>
      </c>
      <c r="UA26" s="179" t="s">
        <v>72</v>
      </c>
      <c r="UB26" s="179" t="s">
        <v>72</v>
      </c>
      <c r="UC26" s="179" t="s">
        <v>72</v>
      </c>
      <c r="UD26" s="179" t="s">
        <v>72</v>
      </c>
      <c r="UE26" s="179" t="s">
        <v>72</v>
      </c>
      <c r="UF26" s="179" t="s">
        <v>72</v>
      </c>
      <c r="UG26" s="179" t="s">
        <v>72</v>
      </c>
      <c r="UH26" s="179" t="s">
        <v>72</v>
      </c>
      <c r="UI26" s="179" t="s">
        <v>72</v>
      </c>
      <c r="UJ26" s="179" t="s">
        <v>72</v>
      </c>
      <c r="UK26" s="179" t="s">
        <v>72</v>
      </c>
      <c r="UL26" s="179" t="s">
        <v>72</v>
      </c>
      <c r="UM26" s="179" t="s">
        <v>72</v>
      </c>
      <c r="UN26" s="179" t="s">
        <v>72</v>
      </c>
      <c r="UO26" s="179" t="s">
        <v>72</v>
      </c>
      <c r="UP26" s="179" t="s">
        <v>72</v>
      </c>
      <c r="UQ26" s="179" t="s">
        <v>72</v>
      </c>
      <c r="UR26" s="179" t="s">
        <v>72</v>
      </c>
      <c r="US26" s="179" t="s">
        <v>72</v>
      </c>
      <c r="UT26" s="179" t="s">
        <v>72</v>
      </c>
      <c r="UU26" s="179" t="s">
        <v>72</v>
      </c>
      <c r="UV26" s="179" t="s">
        <v>72</v>
      </c>
      <c r="UW26" s="179" t="s">
        <v>72</v>
      </c>
      <c r="UX26" s="179" t="s">
        <v>72</v>
      </c>
      <c r="UY26" s="179" t="s">
        <v>72</v>
      </c>
      <c r="UZ26" s="179" t="s">
        <v>72</v>
      </c>
      <c r="VA26" s="179" t="s">
        <v>72</v>
      </c>
      <c r="VB26" s="179" t="s">
        <v>72</v>
      </c>
      <c r="VC26" s="179" t="s">
        <v>72</v>
      </c>
      <c r="VD26" s="179" t="s">
        <v>72</v>
      </c>
      <c r="VE26" s="179" t="s">
        <v>72</v>
      </c>
      <c r="VF26" s="179" t="s">
        <v>72</v>
      </c>
      <c r="VG26" s="179" t="s">
        <v>72</v>
      </c>
      <c r="VH26" s="179" t="s">
        <v>72</v>
      </c>
      <c r="VI26" s="179" t="s">
        <v>72</v>
      </c>
      <c r="VJ26" s="179" t="s">
        <v>72</v>
      </c>
      <c r="VK26" s="179" t="s">
        <v>72</v>
      </c>
      <c r="VL26" s="179" t="s">
        <v>72</v>
      </c>
      <c r="VM26" s="179" t="s">
        <v>72</v>
      </c>
      <c r="VN26" s="179" t="s">
        <v>72</v>
      </c>
      <c r="VO26" s="179" t="s">
        <v>72</v>
      </c>
      <c r="VP26" s="179" t="s">
        <v>72</v>
      </c>
      <c r="VQ26" s="179" t="s">
        <v>72</v>
      </c>
      <c r="VR26" s="179" t="s">
        <v>72</v>
      </c>
      <c r="VS26" s="179" t="s">
        <v>72</v>
      </c>
      <c r="VT26" s="179" t="s">
        <v>72</v>
      </c>
      <c r="VU26" s="179" t="s">
        <v>72</v>
      </c>
      <c r="VV26" s="179" t="s">
        <v>72</v>
      </c>
      <c r="VW26" s="179" t="s">
        <v>72</v>
      </c>
      <c r="VX26" s="179" t="s">
        <v>72</v>
      </c>
      <c r="VY26" s="179" t="s">
        <v>72</v>
      </c>
      <c r="VZ26" s="179" t="s">
        <v>72</v>
      </c>
      <c r="WA26" s="179" t="s">
        <v>72</v>
      </c>
      <c r="WB26" s="179" t="s">
        <v>72</v>
      </c>
      <c r="WC26" s="179" t="s">
        <v>72</v>
      </c>
      <c r="WD26" s="179" t="s">
        <v>72</v>
      </c>
      <c r="WE26" s="179" t="s">
        <v>72</v>
      </c>
      <c r="WF26" s="179" t="s">
        <v>72</v>
      </c>
      <c r="WG26" s="179" t="s">
        <v>72</v>
      </c>
      <c r="WH26" s="179" t="s">
        <v>72</v>
      </c>
      <c r="WI26" s="179" t="s">
        <v>72</v>
      </c>
      <c r="WJ26" s="179" t="s">
        <v>72</v>
      </c>
      <c r="WK26" s="179" t="s">
        <v>72</v>
      </c>
      <c r="WL26" s="179" t="s">
        <v>72</v>
      </c>
      <c r="WM26" s="179" t="s">
        <v>72</v>
      </c>
      <c r="WN26" s="179" t="s">
        <v>72</v>
      </c>
      <c r="WO26" s="179" t="s">
        <v>72</v>
      </c>
      <c r="WP26" s="179" t="s">
        <v>72</v>
      </c>
      <c r="WQ26" s="179" t="s">
        <v>72</v>
      </c>
      <c r="WR26" s="179" t="s">
        <v>72</v>
      </c>
      <c r="WS26" s="179" t="s">
        <v>72</v>
      </c>
      <c r="WT26" s="179" t="s">
        <v>72</v>
      </c>
      <c r="WU26" s="179" t="s">
        <v>72</v>
      </c>
      <c r="WV26" s="179" t="s">
        <v>72</v>
      </c>
      <c r="WW26" s="179" t="s">
        <v>72</v>
      </c>
      <c r="WX26" s="179" t="s">
        <v>72</v>
      </c>
      <c r="WY26" s="179" t="s">
        <v>72</v>
      </c>
      <c r="WZ26" s="179" t="s">
        <v>72</v>
      </c>
      <c r="XA26" s="179" t="s">
        <v>72</v>
      </c>
      <c r="XB26" s="179" t="s">
        <v>72</v>
      </c>
      <c r="XC26" s="179" t="s">
        <v>72</v>
      </c>
      <c r="XD26" s="179" t="s">
        <v>72</v>
      </c>
      <c r="XE26" s="179" t="s">
        <v>72</v>
      </c>
      <c r="XF26" s="179" t="s">
        <v>72</v>
      </c>
      <c r="XG26" s="179" t="s">
        <v>72</v>
      </c>
      <c r="XH26" s="179" t="s">
        <v>72</v>
      </c>
      <c r="XI26" s="179" t="s">
        <v>72</v>
      </c>
      <c r="XJ26" s="179" t="s">
        <v>72</v>
      </c>
      <c r="XK26" s="179" t="s">
        <v>72</v>
      </c>
      <c r="XL26" s="179" t="s">
        <v>72</v>
      </c>
      <c r="XM26" s="179" t="s">
        <v>72</v>
      </c>
      <c r="XN26" s="179" t="s">
        <v>72</v>
      </c>
      <c r="XO26" s="179" t="s">
        <v>72</v>
      </c>
      <c r="XP26" s="179" t="s">
        <v>72</v>
      </c>
      <c r="XQ26" s="179" t="s">
        <v>72</v>
      </c>
      <c r="XR26" s="179" t="s">
        <v>72</v>
      </c>
      <c r="XS26" s="179" t="s">
        <v>72</v>
      </c>
      <c r="XT26" s="179" t="s">
        <v>72</v>
      </c>
      <c r="XU26" s="179" t="s">
        <v>72</v>
      </c>
      <c r="XV26" s="179" t="s">
        <v>72</v>
      </c>
      <c r="XW26" s="179" t="s">
        <v>72</v>
      </c>
      <c r="XX26" s="179" t="s">
        <v>72</v>
      </c>
      <c r="XY26" s="179" t="s">
        <v>72</v>
      </c>
      <c r="XZ26" s="179" t="s">
        <v>72</v>
      </c>
      <c r="YA26" s="179" t="s">
        <v>72</v>
      </c>
      <c r="YB26" s="179" t="s">
        <v>72</v>
      </c>
      <c r="YC26" s="179" t="s">
        <v>72</v>
      </c>
      <c r="YD26" s="179" t="s">
        <v>72</v>
      </c>
      <c r="YE26" s="179" t="s">
        <v>72</v>
      </c>
      <c r="YF26" s="179" t="s">
        <v>72</v>
      </c>
      <c r="YG26" s="179" t="s">
        <v>72</v>
      </c>
      <c r="YH26" s="179" t="s">
        <v>72</v>
      </c>
      <c r="YI26" s="179" t="s">
        <v>72</v>
      </c>
      <c r="YJ26" s="179" t="s">
        <v>72</v>
      </c>
      <c r="YK26" s="179" t="s">
        <v>72</v>
      </c>
      <c r="YL26" s="179" t="s">
        <v>72</v>
      </c>
      <c r="YM26" s="179" t="s">
        <v>72</v>
      </c>
      <c r="YN26" s="179" t="s">
        <v>72</v>
      </c>
      <c r="YO26" s="179" t="s">
        <v>72</v>
      </c>
      <c r="YP26" s="179" t="s">
        <v>72</v>
      </c>
      <c r="YQ26" s="179" t="s">
        <v>72</v>
      </c>
      <c r="YR26" s="179" t="s">
        <v>72</v>
      </c>
      <c r="YS26" s="179" t="s">
        <v>72</v>
      </c>
      <c r="YT26" s="179" t="s">
        <v>72</v>
      </c>
      <c r="YU26" s="179" t="s">
        <v>72</v>
      </c>
      <c r="YV26" s="179" t="s">
        <v>72</v>
      </c>
      <c r="YW26" s="179" t="s">
        <v>72</v>
      </c>
      <c r="YX26" s="179" t="s">
        <v>72</v>
      </c>
      <c r="YY26" s="179" t="s">
        <v>72</v>
      </c>
      <c r="YZ26" s="179" t="s">
        <v>72</v>
      </c>
      <c r="ZA26" s="179" t="s">
        <v>72</v>
      </c>
      <c r="ZB26" s="179" t="s">
        <v>72</v>
      </c>
      <c r="ZC26" s="179" t="s">
        <v>72</v>
      </c>
      <c r="ZD26" s="179" t="s">
        <v>72</v>
      </c>
      <c r="ZE26" s="179" t="s">
        <v>72</v>
      </c>
      <c r="ZF26" s="179" t="s">
        <v>72</v>
      </c>
      <c r="ZG26" s="179" t="s">
        <v>72</v>
      </c>
      <c r="ZH26" s="179" t="s">
        <v>72</v>
      </c>
      <c r="ZI26" s="179" t="s">
        <v>72</v>
      </c>
      <c r="ZJ26" s="179" t="s">
        <v>72</v>
      </c>
      <c r="ZK26" s="179" t="s">
        <v>72</v>
      </c>
      <c r="ZL26" s="179" t="s">
        <v>72</v>
      </c>
      <c r="ZM26" s="179" t="s">
        <v>72</v>
      </c>
      <c r="ZN26" s="179" t="s">
        <v>72</v>
      </c>
      <c r="ZO26" s="179" t="s">
        <v>72</v>
      </c>
      <c r="ZP26" s="179" t="s">
        <v>72</v>
      </c>
      <c r="ZQ26" s="179" t="s">
        <v>72</v>
      </c>
      <c r="ZR26" s="179" t="s">
        <v>72</v>
      </c>
      <c r="ZS26" s="179" t="s">
        <v>72</v>
      </c>
      <c r="ZT26" s="179" t="s">
        <v>72</v>
      </c>
      <c r="ZU26" s="179" t="s">
        <v>72</v>
      </c>
      <c r="ZV26" s="179" t="s">
        <v>72</v>
      </c>
      <c r="ZW26" s="179" t="s">
        <v>72</v>
      </c>
      <c r="ZX26" s="179" t="s">
        <v>72</v>
      </c>
      <c r="ZY26" s="179" t="s">
        <v>72</v>
      </c>
      <c r="ZZ26" s="179" t="s">
        <v>72</v>
      </c>
      <c r="AAA26" s="179" t="s">
        <v>72</v>
      </c>
      <c r="AAB26" s="179" t="s">
        <v>72</v>
      </c>
      <c r="AAC26" s="179" t="s">
        <v>72</v>
      </c>
      <c r="AAD26" s="179" t="s">
        <v>72</v>
      </c>
      <c r="AAE26" s="179" t="s">
        <v>72</v>
      </c>
      <c r="AAF26" s="179" t="s">
        <v>72</v>
      </c>
      <c r="AAG26" s="179" t="s">
        <v>72</v>
      </c>
      <c r="AAH26" s="179" t="s">
        <v>72</v>
      </c>
      <c r="AAI26" s="179" t="s">
        <v>72</v>
      </c>
      <c r="AAJ26" s="179" t="s">
        <v>72</v>
      </c>
      <c r="AAK26" s="179" t="s">
        <v>72</v>
      </c>
      <c r="AAL26" s="179" t="s">
        <v>72</v>
      </c>
      <c r="AAM26" s="179" t="s">
        <v>72</v>
      </c>
      <c r="AAN26" s="179" t="s">
        <v>72</v>
      </c>
      <c r="AAO26" s="179" t="s">
        <v>72</v>
      </c>
      <c r="AAP26" s="179" t="s">
        <v>72</v>
      </c>
      <c r="AAQ26" s="179" t="s">
        <v>72</v>
      </c>
      <c r="AAR26" s="179" t="s">
        <v>72</v>
      </c>
      <c r="AAS26" s="179" t="s">
        <v>72</v>
      </c>
      <c r="AAT26" s="179" t="s">
        <v>72</v>
      </c>
      <c r="AAU26" s="179" t="s">
        <v>72</v>
      </c>
      <c r="AAV26" s="179" t="s">
        <v>72</v>
      </c>
      <c r="AAW26" s="179" t="s">
        <v>72</v>
      </c>
      <c r="AAX26" s="179" t="s">
        <v>72</v>
      </c>
      <c r="AAY26" s="179" t="s">
        <v>72</v>
      </c>
      <c r="AAZ26" s="179" t="s">
        <v>72</v>
      </c>
      <c r="ABA26" s="179" t="s">
        <v>72</v>
      </c>
      <c r="ABB26" s="179" t="s">
        <v>72</v>
      </c>
      <c r="ABC26" s="179" t="s">
        <v>72</v>
      </c>
      <c r="ABD26" s="179" t="s">
        <v>72</v>
      </c>
      <c r="ABE26" s="179" t="s">
        <v>72</v>
      </c>
      <c r="ABF26" s="179" t="s">
        <v>72</v>
      </c>
      <c r="ABG26" s="179" t="s">
        <v>72</v>
      </c>
      <c r="ABH26" s="179" t="s">
        <v>72</v>
      </c>
      <c r="ABI26" s="179" t="s">
        <v>72</v>
      </c>
      <c r="ABJ26" s="179" t="s">
        <v>72</v>
      </c>
      <c r="ABK26" s="179" t="s">
        <v>72</v>
      </c>
      <c r="ABL26" s="179" t="s">
        <v>72</v>
      </c>
      <c r="ABM26" s="179" t="s">
        <v>72</v>
      </c>
      <c r="ABN26" s="179" t="s">
        <v>72</v>
      </c>
      <c r="ABO26" s="179" t="s">
        <v>72</v>
      </c>
      <c r="ABP26" s="179" t="s">
        <v>72</v>
      </c>
      <c r="ABQ26" s="179" t="s">
        <v>72</v>
      </c>
      <c r="ABR26" s="179" t="s">
        <v>72</v>
      </c>
      <c r="ABS26" s="179" t="s">
        <v>72</v>
      </c>
      <c r="ABT26" s="179" t="s">
        <v>72</v>
      </c>
      <c r="ABU26" s="179" t="s">
        <v>72</v>
      </c>
      <c r="ABV26" s="179" t="s">
        <v>72</v>
      </c>
      <c r="ABW26" s="179" t="s">
        <v>72</v>
      </c>
      <c r="ABX26" s="179" t="s">
        <v>72</v>
      </c>
      <c r="ABY26" s="179" t="s">
        <v>72</v>
      </c>
      <c r="ABZ26" s="179" t="s">
        <v>72</v>
      </c>
      <c r="ACA26" s="179" t="s">
        <v>72</v>
      </c>
      <c r="ACB26" s="179" t="s">
        <v>72</v>
      </c>
      <c r="ACC26" s="179" t="s">
        <v>72</v>
      </c>
      <c r="ACD26" s="179" t="s">
        <v>72</v>
      </c>
      <c r="ACE26" s="179" t="s">
        <v>72</v>
      </c>
      <c r="ACF26" s="179" t="s">
        <v>72</v>
      </c>
      <c r="ACG26" s="179" t="s">
        <v>72</v>
      </c>
      <c r="ACH26" s="179" t="s">
        <v>72</v>
      </c>
      <c r="ACI26" s="179" t="s">
        <v>72</v>
      </c>
      <c r="ACJ26" s="179" t="s">
        <v>72</v>
      </c>
      <c r="ACK26" s="179" t="s">
        <v>72</v>
      </c>
      <c r="ACL26" s="179" t="s">
        <v>72</v>
      </c>
      <c r="ACM26" s="179" t="s">
        <v>72</v>
      </c>
      <c r="ACN26" s="179" t="s">
        <v>72</v>
      </c>
      <c r="ACO26" s="179" t="s">
        <v>72</v>
      </c>
      <c r="ACP26" s="179" t="s">
        <v>72</v>
      </c>
      <c r="ACQ26" s="179" t="s">
        <v>72</v>
      </c>
      <c r="ACR26" s="179" t="s">
        <v>72</v>
      </c>
      <c r="ACS26" s="179" t="s">
        <v>72</v>
      </c>
      <c r="ACT26" s="179" t="s">
        <v>72</v>
      </c>
      <c r="ACU26" s="179" t="s">
        <v>72</v>
      </c>
      <c r="ACV26" s="179" t="s">
        <v>72</v>
      </c>
      <c r="ACW26" s="179" t="s">
        <v>72</v>
      </c>
      <c r="ACX26" s="179" t="s">
        <v>72</v>
      </c>
      <c r="ACY26" s="179" t="s">
        <v>72</v>
      </c>
      <c r="ACZ26" s="179" t="s">
        <v>72</v>
      </c>
      <c r="ADA26" s="179" t="s">
        <v>72</v>
      </c>
      <c r="ADB26" s="179" t="s">
        <v>72</v>
      </c>
      <c r="ADC26" s="179" t="s">
        <v>72</v>
      </c>
      <c r="ADD26" s="179" t="s">
        <v>72</v>
      </c>
      <c r="ADE26" s="179" t="s">
        <v>72</v>
      </c>
      <c r="ADF26" s="179" t="s">
        <v>72</v>
      </c>
      <c r="ADG26" s="179" t="s">
        <v>72</v>
      </c>
      <c r="ADH26" s="179" t="s">
        <v>72</v>
      </c>
      <c r="ADI26" s="179" t="s">
        <v>72</v>
      </c>
      <c r="ADJ26" s="179" t="s">
        <v>72</v>
      </c>
      <c r="ADK26" s="179" t="s">
        <v>72</v>
      </c>
      <c r="ADL26" s="179" t="s">
        <v>72</v>
      </c>
      <c r="ADM26" s="179" t="s">
        <v>72</v>
      </c>
      <c r="ADN26" s="179" t="s">
        <v>72</v>
      </c>
      <c r="ADO26" s="179" t="s">
        <v>72</v>
      </c>
      <c r="ADP26" s="179" t="s">
        <v>72</v>
      </c>
      <c r="ADQ26" s="179" t="s">
        <v>72</v>
      </c>
      <c r="ADR26" s="179" t="s">
        <v>72</v>
      </c>
      <c r="ADS26" s="179" t="s">
        <v>72</v>
      </c>
      <c r="ADT26" s="179" t="s">
        <v>72</v>
      </c>
      <c r="ADU26" s="179" t="s">
        <v>72</v>
      </c>
      <c r="ADV26" s="179" t="s">
        <v>72</v>
      </c>
      <c r="ADW26" s="179" t="s">
        <v>72</v>
      </c>
      <c r="ADX26" s="179" t="s">
        <v>72</v>
      </c>
      <c r="ADY26" s="179" t="s">
        <v>72</v>
      </c>
      <c r="ADZ26" s="179" t="s">
        <v>72</v>
      </c>
      <c r="AEA26" s="179" t="s">
        <v>72</v>
      </c>
      <c r="AEB26" s="179" t="s">
        <v>72</v>
      </c>
      <c r="AEC26" s="179" t="s">
        <v>72</v>
      </c>
      <c r="AED26" s="179" t="s">
        <v>72</v>
      </c>
      <c r="AEE26" s="179" t="s">
        <v>72</v>
      </c>
      <c r="AEF26" s="179" t="s">
        <v>72</v>
      </c>
      <c r="AEG26" s="179" t="s">
        <v>72</v>
      </c>
      <c r="AEH26" s="179" t="s">
        <v>72</v>
      </c>
      <c r="AEI26" s="179" t="s">
        <v>72</v>
      </c>
      <c r="AEJ26" s="179" t="s">
        <v>72</v>
      </c>
      <c r="AEK26" s="179" t="s">
        <v>72</v>
      </c>
      <c r="AEL26" s="179" t="s">
        <v>72</v>
      </c>
      <c r="AEM26" s="179" t="s">
        <v>72</v>
      </c>
      <c r="AEN26" s="179" t="s">
        <v>72</v>
      </c>
      <c r="AEO26" s="179" t="s">
        <v>72</v>
      </c>
      <c r="AEP26" s="179" t="s">
        <v>72</v>
      </c>
      <c r="AEQ26" s="179" t="s">
        <v>72</v>
      </c>
      <c r="AER26" s="179" t="s">
        <v>72</v>
      </c>
      <c r="AES26" s="179" t="s">
        <v>72</v>
      </c>
      <c r="AET26" s="179" t="s">
        <v>72</v>
      </c>
      <c r="AEU26" s="179" t="s">
        <v>72</v>
      </c>
      <c r="AEV26" s="179" t="s">
        <v>72</v>
      </c>
      <c r="AEW26" s="179" t="s">
        <v>72</v>
      </c>
      <c r="AEX26" s="179" t="s">
        <v>72</v>
      </c>
      <c r="AEY26" s="179" t="s">
        <v>72</v>
      </c>
      <c r="AEZ26" s="179" t="s">
        <v>72</v>
      </c>
      <c r="AFA26" s="179" t="s">
        <v>72</v>
      </c>
      <c r="AFB26" s="179" t="s">
        <v>72</v>
      </c>
      <c r="AFC26" s="179" t="s">
        <v>72</v>
      </c>
      <c r="AFD26" s="179" t="s">
        <v>72</v>
      </c>
      <c r="AFE26" s="179" t="s">
        <v>72</v>
      </c>
      <c r="AFF26" s="179" t="s">
        <v>72</v>
      </c>
      <c r="AFG26" s="179" t="s">
        <v>72</v>
      </c>
      <c r="AFH26" s="179" t="s">
        <v>72</v>
      </c>
      <c r="AFI26" s="179" t="s">
        <v>72</v>
      </c>
      <c r="AFJ26" s="179" t="s">
        <v>72</v>
      </c>
      <c r="AFK26" s="179" t="s">
        <v>72</v>
      </c>
      <c r="AFL26" s="179" t="s">
        <v>72</v>
      </c>
      <c r="AFM26" s="179" t="s">
        <v>72</v>
      </c>
      <c r="AFN26" s="179" t="s">
        <v>72</v>
      </c>
      <c r="AFO26" s="179" t="s">
        <v>72</v>
      </c>
      <c r="AFP26" s="179" t="s">
        <v>72</v>
      </c>
      <c r="AFQ26" s="179" t="s">
        <v>72</v>
      </c>
      <c r="AFR26" s="179" t="s">
        <v>72</v>
      </c>
      <c r="AFS26" s="179" t="s">
        <v>72</v>
      </c>
      <c r="AFT26" s="179" t="s">
        <v>72</v>
      </c>
      <c r="AFU26" s="179" t="s">
        <v>72</v>
      </c>
      <c r="AFV26" s="179" t="s">
        <v>72</v>
      </c>
      <c r="AFW26" s="179" t="s">
        <v>72</v>
      </c>
      <c r="AFX26" s="179" t="s">
        <v>72</v>
      </c>
      <c r="AFY26" s="179" t="s">
        <v>72</v>
      </c>
      <c r="AFZ26" s="179" t="s">
        <v>72</v>
      </c>
      <c r="AGA26" s="179" t="s">
        <v>72</v>
      </c>
      <c r="AGB26" s="179" t="s">
        <v>72</v>
      </c>
      <c r="AGC26" s="179" t="s">
        <v>72</v>
      </c>
      <c r="AGD26" s="179" t="s">
        <v>72</v>
      </c>
      <c r="AGE26" s="179" t="s">
        <v>72</v>
      </c>
      <c r="AGF26" s="179" t="s">
        <v>72</v>
      </c>
      <c r="AGG26" s="179" t="s">
        <v>72</v>
      </c>
      <c r="AGH26" s="179" t="s">
        <v>72</v>
      </c>
      <c r="AGI26" s="179" t="s">
        <v>72</v>
      </c>
      <c r="AGJ26" s="179" t="s">
        <v>72</v>
      </c>
      <c r="AGK26" s="179" t="s">
        <v>72</v>
      </c>
      <c r="AGL26" s="179" t="s">
        <v>72</v>
      </c>
      <c r="AGM26" s="179" t="s">
        <v>72</v>
      </c>
      <c r="AGN26" s="179" t="s">
        <v>72</v>
      </c>
      <c r="AGO26" s="179" t="s">
        <v>72</v>
      </c>
      <c r="AGP26" s="179" t="s">
        <v>72</v>
      </c>
      <c r="AGQ26" s="179" t="s">
        <v>72</v>
      </c>
      <c r="AGR26" s="179" t="s">
        <v>72</v>
      </c>
      <c r="AGS26" s="179" t="s">
        <v>72</v>
      </c>
      <c r="AGT26" s="179" t="s">
        <v>72</v>
      </c>
      <c r="AGU26" s="179" t="s">
        <v>72</v>
      </c>
      <c r="AGV26" s="179" t="s">
        <v>72</v>
      </c>
      <c r="AGW26" s="179" t="s">
        <v>72</v>
      </c>
      <c r="AGX26" s="179" t="s">
        <v>72</v>
      </c>
      <c r="AGY26" s="179" t="s">
        <v>72</v>
      </c>
      <c r="AGZ26" s="179" t="s">
        <v>72</v>
      </c>
      <c r="AHA26" s="179" t="s">
        <v>72</v>
      </c>
      <c r="AHB26" s="179" t="s">
        <v>72</v>
      </c>
      <c r="AHC26" s="179" t="s">
        <v>72</v>
      </c>
      <c r="AHD26" s="179" t="s">
        <v>72</v>
      </c>
      <c r="AHE26" s="179" t="s">
        <v>72</v>
      </c>
      <c r="AHF26" s="179" t="s">
        <v>72</v>
      </c>
      <c r="AHG26" s="179" t="s">
        <v>72</v>
      </c>
      <c r="AHH26" s="179" t="s">
        <v>72</v>
      </c>
      <c r="AHI26" s="179" t="s">
        <v>72</v>
      </c>
      <c r="AHJ26" s="179" t="s">
        <v>72</v>
      </c>
      <c r="AHK26" s="179" t="s">
        <v>72</v>
      </c>
      <c r="AHL26" s="179" t="s">
        <v>72</v>
      </c>
      <c r="AHM26" s="179" t="s">
        <v>72</v>
      </c>
      <c r="AHN26" s="179" t="s">
        <v>72</v>
      </c>
      <c r="AHO26" s="179" t="s">
        <v>72</v>
      </c>
      <c r="AHP26" s="179" t="s">
        <v>72</v>
      </c>
      <c r="AHQ26" s="179" t="s">
        <v>72</v>
      </c>
      <c r="AHR26" s="179" t="s">
        <v>72</v>
      </c>
      <c r="AHS26" s="179" t="s">
        <v>72</v>
      </c>
      <c r="AHT26" s="179" t="s">
        <v>72</v>
      </c>
      <c r="AHU26" s="179" t="s">
        <v>72</v>
      </c>
      <c r="AHV26" s="179" t="s">
        <v>72</v>
      </c>
      <c r="AHW26" s="179" t="s">
        <v>72</v>
      </c>
      <c r="AHX26" s="179" t="s">
        <v>72</v>
      </c>
      <c r="AHY26" s="179" t="s">
        <v>72</v>
      </c>
      <c r="AHZ26" s="179" t="s">
        <v>72</v>
      </c>
      <c r="AIA26" s="179" t="s">
        <v>72</v>
      </c>
      <c r="AIB26" s="179" t="s">
        <v>72</v>
      </c>
      <c r="AIC26" s="179" t="s">
        <v>72</v>
      </c>
      <c r="AID26" s="179" t="s">
        <v>72</v>
      </c>
      <c r="AIE26" s="179" t="s">
        <v>72</v>
      </c>
      <c r="AIF26" s="179" t="s">
        <v>72</v>
      </c>
      <c r="AIG26" s="179" t="s">
        <v>72</v>
      </c>
      <c r="AIH26" s="179" t="s">
        <v>72</v>
      </c>
      <c r="AII26" s="179" t="s">
        <v>72</v>
      </c>
      <c r="AIJ26" s="179" t="s">
        <v>72</v>
      </c>
      <c r="AIK26" s="179" t="s">
        <v>72</v>
      </c>
      <c r="AIL26" s="179" t="s">
        <v>72</v>
      </c>
      <c r="AIM26" s="179" t="s">
        <v>72</v>
      </c>
      <c r="AIN26" s="179" t="s">
        <v>72</v>
      </c>
      <c r="AIO26" s="179" t="s">
        <v>72</v>
      </c>
      <c r="AIP26" s="179" t="s">
        <v>72</v>
      </c>
      <c r="AIQ26" s="179" t="s">
        <v>72</v>
      </c>
      <c r="AIR26" s="179" t="s">
        <v>72</v>
      </c>
      <c r="AIS26" s="179" t="s">
        <v>72</v>
      </c>
      <c r="AIT26" s="179" t="s">
        <v>72</v>
      </c>
      <c r="AIU26" s="179" t="s">
        <v>72</v>
      </c>
      <c r="AIV26" s="179" t="s">
        <v>72</v>
      </c>
      <c r="AIW26" s="179" t="s">
        <v>72</v>
      </c>
      <c r="AIX26" s="179" t="s">
        <v>72</v>
      </c>
      <c r="AIY26" s="179" t="s">
        <v>72</v>
      </c>
      <c r="AIZ26" s="179" t="s">
        <v>72</v>
      </c>
      <c r="AJA26" s="179" t="s">
        <v>72</v>
      </c>
      <c r="AJB26" s="179" t="s">
        <v>72</v>
      </c>
      <c r="AJC26" s="179" t="s">
        <v>72</v>
      </c>
      <c r="AJD26" s="179" t="s">
        <v>72</v>
      </c>
      <c r="AJE26" s="179" t="s">
        <v>72</v>
      </c>
      <c r="AJF26" s="179" t="s">
        <v>72</v>
      </c>
      <c r="AJG26" s="179" t="s">
        <v>72</v>
      </c>
      <c r="AJH26" s="179" t="s">
        <v>72</v>
      </c>
      <c r="AJI26" s="179" t="s">
        <v>72</v>
      </c>
      <c r="AJJ26" s="179" t="s">
        <v>72</v>
      </c>
      <c r="AJK26" s="179" t="s">
        <v>72</v>
      </c>
      <c r="AJL26" s="179" t="s">
        <v>72</v>
      </c>
      <c r="AJM26" s="179" t="s">
        <v>72</v>
      </c>
      <c r="AJN26" s="179" t="s">
        <v>72</v>
      </c>
      <c r="AJO26" s="179" t="s">
        <v>72</v>
      </c>
      <c r="AJP26" s="179" t="s">
        <v>72</v>
      </c>
      <c r="AJQ26" s="179" t="s">
        <v>72</v>
      </c>
      <c r="AJR26" s="179" t="s">
        <v>72</v>
      </c>
      <c r="AJS26" s="179" t="s">
        <v>72</v>
      </c>
      <c r="AJT26" s="179" t="s">
        <v>72</v>
      </c>
      <c r="AJU26" s="179" t="s">
        <v>72</v>
      </c>
      <c r="AJV26" s="179" t="s">
        <v>72</v>
      </c>
      <c r="AJW26" s="179" t="s">
        <v>72</v>
      </c>
      <c r="AJX26" s="179" t="s">
        <v>72</v>
      </c>
      <c r="AJY26" s="179" t="s">
        <v>72</v>
      </c>
      <c r="AJZ26" s="179" t="s">
        <v>72</v>
      </c>
      <c r="AKA26" s="179" t="s">
        <v>72</v>
      </c>
      <c r="AKB26" s="179" t="s">
        <v>72</v>
      </c>
      <c r="AKC26" s="179" t="s">
        <v>72</v>
      </c>
      <c r="AKD26" s="179" t="s">
        <v>72</v>
      </c>
      <c r="AKE26" s="179" t="s">
        <v>72</v>
      </c>
      <c r="AKF26" s="179" t="s">
        <v>72</v>
      </c>
      <c r="AKG26" s="179" t="s">
        <v>72</v>
      </c>
      <c r="AKH26" s="179" t="s">
        <v>72</v>
      </c>
      <c r="AKI26" s="179" t="s">
        <v>72</v>
      </c>
      <c r="AKJ26" s="179" t="s">
        <v>72</v>
      </c>
      <c r="AKK26" s="179" t="s">
        <v>72</v>
      </c>
      <c r="AKL26" s="179" t="s">
        <v>72</v>
      </c>
      <c r="AKM26" s="179" t="s">
        <v>72</v>
      </c>
      <c r="AKN26" s="179" t="s">
        <v>72</v>
      </c>
      <c r="AKO26" s="179" t="s">
        <v>72</v>
      </c>
      <c r="AKP26" s="179" t="s">
        <v>72</v>
      </c>
      <c r="AKQ26" s="179" t="s">
        <v>72</v>
      </c>
      <c r="AKR26" s="179" t="s">
        <v>72</v>
      </c>
      <c r="AKS26" s="179" t="s">
        <v>72</v>
      </c>
      <c r="AKT26" s="179" t="s">
        <v>72</v>
      </c>
      <c r="AKU26" s="179" t="s">
        <v>72</v>
      </c>
      <c r="AKV26" s="179" t="s">
        <v>72</v>
      </c>
      <c r="AKW26" s="179" t="s">
        <v>72</v>
      </c>
      <c r="AKX26" s="179" t="s">
        <v>72</v>
      </c>
      <c r="AKY26" s="179" t="s">
        <v>72</v>
      </c>
      <c r="AKZ26" s="179" t="s">
        <v>72</v>
      </c>
      <c r="ALA26" s="179" t="s">
        <v>72</v>
      </c>
      <c r="ALB26" s="179" t="s">
        <v>72</v>
      </c>
      <c r="ALC26" s="179" t="s">
        <v>72</v>
      </c>
      <c r="ALD26" s="179" t="s">
        <v>72</v>
      </c>
      <c r="ALE26" s="179" t="s">
        <v>72</v>
      </c>
      <c r="ALF26" s="179" t="s">
        <v>72</v>
      </c>
      <c r="ALG26" s="179" t="s">
        <v>72</v>
      </c>
      <c r="ALH26" s="179" t="s">
        <v>72</v>
      </c>
      <c r="ALI26" s="179" t="s">
        <v>72</v>
      </c>
      <c r="ALJ26" s="179" t="s">
        <v>72</v>
      </c>
      <c r="ALK26" s="179" t="s">
        <v>72</v>
      </c>
      <c r="ALL26" s="179" t="s">
        <v>72</v>
      </c>
      <c r="ALM26" s="179" t="s">
        <v>72</v>
      </c>
      <c r="ALN26" s="179" t="s">
        <v>72</v>
      </c>
      <c r="ALO26" s="179" t="s">
        <v>72</v>
      </c>
      <c r="ALP26" s="179" t="s">
        <v>72</v>
      </c>
      <c r="ALQ26" s="179" t="s">
        <v>72</v>
      </c>
      <c r="ALR26" s="179" t="s">
        <v>72</v>
      </c>
      <c r="ALS26" s="179" t="s">
        <v>72</v>
      </c>
      <c r="ALT26" s="179" t="s">
        <v>72</v>
      </c>
      <c r="ALU26" s="179" t="s">
        <v>72</v>
      </c>
      <c r="ALV26" s="179" t="s">
        <v>72</v>
      </c>
      <c r="ALW26" s="179" t="s">
        <v>72</v>
      </c>
      <c r="ALX26" s="179" t="s">
        <v>72</v>
      </c>
      <c r="ALY26" s="179" t="s">
        <v>72</v>
      </c>
      <c r="ALZ26" s="179" t="s">
        <v>72</v>
      </c>
      <c r="AMA26" s="179" t="s">
        <v>72</v>
      </c>
      <c r="AMB26" s="179" t="s">
        <v>72</v>
      </c>
      <c r="AMC26" s="179" t="s">
        <v>72</v>
      </c>
      <c r="AMD26" s="179" t="s">
        <v>72</v>
      </c>
      <c r="AME26" s="179" t="s">
        <v>72</v>
      </c>
      <c r="AMF26" s="179" t="s">
        <v>72</v>
      </c>
      <c r="AMG26" s="179" t="s">
        <v>72</v>
      </c>
      <c r="AMH26" s="179" t="s">
        <v>72</v>
      </c>
      <c r="AMI26" s="179" t="s">
        <v>72</v>
      </c>
      <c r="AMJ26" s="179" t="s">
        <v>72</v>
      </c>
      <c r="AMK26" s="179" t="s">
        <v>72</v>
      </c>
      <c r="AML26" s="179" t="s">
        <v>72</v>
      </c>
      <c r="AMM26" s="179" t="s">
        <v>72</v>
      </c>
      <c r="AMN26" s="179" t="s">
        <v>72</v>
      </c>
      <c r="AMO26" s="179" t="s">
        <v>72</v>
      </c>
      <c r="AMP26" s="179" t="s">
        <v>72</v>
      </c>
      <c r="AMQ26" s="179" t="s">
        <v>72</v>
      </c>
      <c r="AMR26" s="179" t="s">
        <v>72</v>
      </c>
      <c r="AMS26" s="179" t="s">
        <v>72</v>
      </c>
      <c r="AMT26" s="179" t="s">
        <v>72</v>
      </c>
      <c r="AMU26" s="179" t="s">
        <v>72</v>
      </c>
      <c r="AMV26" s="179" t="s">
        <v>72</v>
      </c>
      <c r="AMW26" s="179" t="s">
        <v>72</v>
      </c>
      <c r="AMX26" s="179" t="s">
        <v>72</v>
      </c>
      <c r="AMY26" s="179" t="s">
        <v>72</v>
      </c>
      <c r="AMZ26" s="179" t="s">
        <v>72</v>
      </c>
      <c r="ANA26" s="179" t="s">
        <v>72</v>
      </c>
      <c r="ANB26" s="179" t="s">
        <v>72</v>
      </c>
      <c r="ANC26" s="179" t="s">
        <v>72</v>
      </c>
      <c r="AND26" s="179" t="s">
        <v>72</v>
      </c>
      <c r="ANE26" s="179" t="s">
        <v>72</v>
      </c>
      <c r="ANF26" s="179" t="s">
        <v>72</v>
      </c>
      <c r="ANG26" s="179" t="s">
        <v>72</v>
      </c>
      <c r="ANH26" s="179" t="s">
        <v>72</v>
      </c>
      <c r="ANI26" s="179" t="s">
        <v>72</v>
      </c>
      <c r="ANJ26" s="179" t="s">
        <v>72</v>
      </c>
      <c r="ANK26" s="179" t="s">
        <v>72</v>
      </c>
      <c r="ANL26" s="179" t="s">
        <v>72</v>
      </c>
      <c r="ANM26" s="179" t="s">
        <v>72</v>
      </c>
      <c r="ANN26" s="179" t="s">
        <v>72</v>
      </c>
      <c r="ANO26" s="179" t="s">
        <v>72</v>
      </c>
      <c r="ANP26" s="179" t="s">
        <v>72</v>
      </c>
      <c r="ANQ26" s="179" t="s">
        <v>72</v>
      </c>
      <c r="ANR26" s="179" t="s">
        <v>72</v>
      </c>
      <c r="ANS26" s="179" t="s">
        <v>72</v>
      </c>
      <c r="ANT26" s="179" t="s">
        <v>72</v>
      </c>
      <c r="ANU26" s="179" t="s">
        <v>72</v>
      </c>
      <c r="ANV26" s="179" t="s">
        <v>72</v>
      </c>
      <c r="ANW26" s="179" t="s">
        <v>72</v>
      </c>
      <c r="ANX26" s="179" t="s">
        <v>72</v>
      </c>
      <c r="ANY26" s="179" t="s">
        <v>72</v>
      </c>
      <c r="ANZ26" s="179" t="s">
        <v>72</v>
      </c>
      <c r="AOA26" s="179" t="s">
        <v>72</v>
      </c>
      <c r="AOB26" s="179" t="s">
        <v>72</v>
      </c>
      <c r="AOC26" s="179" t="s">
        <v>72</v>
      </c>
      <c r="AOD26" s="179" t="s">
        <v>72</v>
      </c>
      <c r="AOE26" s="179" t="s">
        <v>72</v>
      </c>
      <c r="AOF26" s="179" t="s">
        <v>72</v>
      </c>
      <c r="AOG26" s="179" t="s">
        <v>72</v>
      </c>
      <c r="AOH26" s="179" t="s">
        <v>72</v>
      </c>
      <c r="AOI26" s="179" t="s">
        <v>72</v>
      </c>
      <c r="AOJ26" s="179" t="s">
        <v>72</v>
      </c>
      <c r="AOK26" s="179" t="s">
        <v>72</v>
      </c>
      <c r="AOL26" s="179" t="s">
        <v>72</v>
      </c>
      <c r="AOM26" s="179" t="s">
        <v>72</v>
      </c>
      <c r="AON26" s="179" t="s">
        <v>72</v>
      </c>
      <c r="AOO26" s="179" t="s">
        <v>72</v>
      </c>
      <c r="AOP26" s="179" t="s">
        <v>72</v>
      </c>
      <c r="AOQ26" s="179" t="s">
        <v>72</v>
      </c>
      <c r="AOR26" s="179" t="s">
        <v>72</v>
      </c>
      <c r="AOS26" s="179" t="s">
        <v>72</v>
      </c>
      <c r="AOT26" s="179" t="s">
        <v>72</v>
      </c>
      <c r="AOU26" s="179" t="s">
        <v>72</v>
      </c>
      <c r="AOV26" s="179" t="s">
        <v>72</v>
      </c>
      <c r="AOW26" s="179" t="s">
        <v>72</v>
      </c>
      <c r="AOX26" s="179" t="s">
        <v>72</v>
      </c>
      <c r="AOY26" s="179" t="s">
        <v>72</v>
      </c>
      <c r="AOZ26" s="179" t="s">
        <v>72</v>
      </c>
      <c r="APA26" s="179" t="s">
        <v>72</v>
      </c>
      <c r="APB26" s="179" t="s">
        <v>72</v>
      </c>
      <c r="APC26" s="179" t="s">
        <v>72</v>
      </c>
      <c r="APD26" s="179" t="s">
        <v>72</v>
      </c>
      <c r="APE26" s="179" t="s">
        <v>72</v>
      </c>
      <c r="APF26" s="179" t="s">
        <v>72</v>
      </c>
      <c r="APG26" s="179" t="s">
        <v>72</v>
      </c>
      <c r="APH26" s="179" t="s">
        <v>72</v>
      </c>
      <c r="API26" s="179" t="s">
        <v>72</v>
      </c>
      <c r="APJ26" s="179" t="s">
        <v>72</v>
      </c>
      <c r="APK26" s="179" t="s">
        <v>72</v>
      </c>
      <c r="APL26" s="179" t="s">
        <v>72</v>
      </c>
      <c r="APM26" s="179" t="s">
        <v>72</v>
      </c>
      <c r="APN26" s="179" t="s">
        <v>72</v>
      </c>
      <c r="APO26" s="179" t="s">
        <v>72</v>
      </c>
      <c r="APP26" s="179" t="s">
        <v>72</v>
      </c>
      <c r="APQ26" s="179" t="s">
        <v>72</v>
      </c>
      <c r="APR26" s="179" t="s">
        <v>72</v>
      </c>
      <c r="APS26" s="179" t="s">
        <v>72</v>
      </c>
      <c r="APT26" s="179" t="s">
        <v>72</v>
      </c>
      <c r="APU26" s="179" t="s">
        <v>72</v>
      </c>
      <c r="APV26" s="179" t="s">
        <v>72</v>
      </c>
      <c r="APW26" s="179" t="s">
        <v>72</v>
      </c>
      <c r="APX26" s="179" t="s">
        <v>72</v>
      </c>
      <c r="APY26" s="179" t="s">
        <v>72</v>
      </c>
      <c r="APZ26" s="179" t="s">
        <v>72</v>
      </c>
      <c r="AQA26" s="179" t="s">
        <v>72</v>
      </c>
      <c r="AQB26" s="179" t="s">
        <v>72</v>
      </c>
      <c r="AQC26" s="179" t="s">
        <v>72</v>
      </c>
      <c r="AQD26" s="179" t="s">
        <v>72</v>
      </c>
      <c r="AQE26" s="179" t="s">
        <v>72</v>
      </c>
      <c r="AQF26" s="179" t="s">
        <v>72</v>
      </c>
      <c r="AQG26" s="179" t="s">
        <v>72</v>
      </c>
      <c r="AQH26" s="179" t="s">
        <v>72</v>
      </c>
      <c r="AQI26" s="179" t="s">
        <v>72</v>
      </c>
      <c r="AQJ26" s="179" t="s">
        <v>72</v>
      </c>
      <c r="AQK26" s="179" t="s">
        <v>72</v>
      </c>
      <c r="AQL26" s="179" t="s">
        <v>72</v>
      </c>
      <c r="AQM26" s="179" t="s">
        <v>72</v>
      </c>
      <c r="AQN26" s="179" t="s">
        <v>72</v>
      </c>
      <c r="AQO26" s="179" t="s">
        <v>72</v>
      </c>
      <c r="AQP26" s="179" t="s">
        <v>72</v>
      </c>
      <c r="AQQ26" s="179" t="s">
        <v>72</v>
      </c>
      <c r="AQR26" s="179" t="s">
        <v>72</v>
      </c>
      <c r="AQS26" s="179" t="s">
        <v>72</v>
      </c>
      <c r="AQT26" s="179" t="s">
        <v>72</v>
      </c>
      <c r="AQU26" s="179" t="s">
        <v>72</v>
      </c>
      <c r="AQV26" s="179" t="s">
        <v>72</v>
      </c>
      <c r="AQW26" s="179" t="s">
        <v>72</v>
      </c>
      <c r="AQX26" s="179" t="s">
        <v>72</v>
      </c>
      <c r="AQY26" s="179" t="s">
        <v>72</v>
      </c>
      <c r="AQZ26" s="179" t="s">
        <v>72</v>
      </c>
      <c r="ARA26" s="179" t="s">
        <v>72</v>
      </c>
      <c r="ARB26" s="179" t="s">
        <v>72</v>
      </c>
      <c r="ARC26" s="179" t="s">
        <v>72</v>
      </c>
      <c r="ARD26" s="179" t="s">
        <v>72</v>
      </c>
      <c r="ARE26" s="179" t="s">
        <v>72</v>
      </c>
      <c r="ARF26" s="179" t="s">
        <v>72</v>
      </c>
      <c r="ARG26" s="179" t="s">
        <v>72</v>
      </c>
      <c r="ARH26" s="179" t="s">
        <v>72</v>
      </c>
      <c r="ARI26" s="179" t="s">
        <v>72</v>
      </c>
      <c r="ARJ26" s="179" t="s">
        <v>72</v>
      </c>
      <c r="ARK26" s="179" t="s">
        <v>72</v>
      </c>
      <c r="ARL26" s="179" t="s">
        <v>72</v>
      </c>
      <c r="ARM26" s="179" t="s">
        <v>72</v>
      </c>
      <c r="ARN26" s="179" t="s">
        <v>72</v>
      </c>
      <c r="ARO26" s="179" t="s">
        <v>72</v>
      </c>
      <c r="ARP26" s="179" t="s">
        <v>72</v>
      </c>
      <c r="ARQ26" s="179" t="s">
        <v>72</v>
      </c>
      <c r="ARR26" s="179" t="s">
        <v>72</v>
      </c>
      <c r="ARS26" s="179" t="s">
        <v>72</v>
      </c>
      <c r="ART26" s="179" t="s">
        <v>72</v>
      </c>
      <c r="ARU26" s="179" t="s">
        <v>72</v>
      </c>
      <c r="ARV26" s="179" t="s">
        <v>72</v>
      </c>
      <c r="ARW26" s="179" t="s">
        <v>72</v>
      </c>
      <c r="ARX26" s="179" t="s">
        <v>72</v>
      </c>
      <c r="ARY26" s="179" t="s">
        <v>72</v>
      </c>
      <c r="ARZ26" s="179" t="s">
        <v>72</v>
      </c>
      <c r="ASA26" s="179" t="s">
        <v>72</v>
      </c>
      <c r="ASB26" s="179" t="s">
        <v>72</v>
      </c>
      <c r="ASC26" s="179" t="s">
        <v>72</v>
      </c>
      <c r="ASD26" s="179" t="s">
        <v>72</v>
      </c>
      <c r="ASE26" s="179" t="s">
        <v>72</v>
      </c>
      <c r="ASF26" s="179" t="s">
        <v>72</v>
      </c>
      <c r="ASG26" s="179" t="s">
        <v>72</v>
      </c>
      <c r="ASH26" s="179" t="s">
        <v>72</v>
      </c>
      <c r="ASI26" s="179" t="s">
        <v>72</v>
      </c>
      <c r="ASJ26" s="179" t="s">
        <v>72</v>
      </c>
      <c r="ASK26" s="179" t="s">
        <v>72</v>
      </c>
      <c r="ASL26" s="179" t="s">
        <v>72</v>
      </c>
      <c r="ASM26" s="179" t="s">
        <v>72</v>
      </c>
      <c r="ASN26" s="179" t="s">
        <v>72</v>
      </c>
      <c r="ASO26" s="179" t="s">
        <v>72</v>
      </c>
      <c r="ASP26" s="179" t="s">
        <v>72</v>
      </c>
      <c r="ASQ26" s="179" t="s">
        <v>72</v>
      </c>
      <c r="ASR26" s="179" t="s">
        <v>72</v>
      </c>
      <c r="ASS26" s="179" t="s">
        <v>72</v>
      </c>
      <c r="AST26" s="179" t="s">
        <v>72</v>
      </c>
      <c r="ASU26" s="179" t="s">
        <v>72</v>
      </c>
      <c r="ASV26" s="179" t="s">
        <v>72</v>
      </c>
      <c r="ASW26" s="179" t="s">
        <v>72</v>
      </c>
      <c r="ASX26" s="179" t="s">
        <v>72</v>
      </c>
      <c r="ASY26" s="179" t="s">
        <v>72</v>
      </c>
      <c r="ASZ26" s="179" t="s">
        <v>72</v>
      </c>
      <c r="ATA26" s="179" t="s">
        <v>72</v>
      </c>
      <c r="ATB26" s="179" t="s">
        <v>72</v>
      </c>
      <c r="ATC26" s="179" t="s">
        <v>72</v>
      </c>
      <c r="ATD26" s="179" t="s">
        <v>72</v>
      </c>
      <c r="ATE26" s="179" t="s">
        <v>72</v>
      </c>
      <c r="ATF26" s="179" t="s">
        <v>72</v>
      </c>
      <c r="ATG26" s="179" t="s">
        <v>72</v>
      </c>
      <c r="ATH26" s="179" t="s">
        <v>72</v>
      </c>
      <c r="ATI26" s="179" t="s">
        <v>72</v>
      </c>
      <c r="ATJ26" s="179" t="s">
        <v>72</v>
      </c>
      <c r="ATK26" s="179" t="s">
        <v>72</v>
      </c>
      <c r="ATL26" s="179" t="s">
        <v>72</v>
      </c>
      <c r="ATM26" s="179" t="s">
        <v>72</v>
      </c>
      <c r="ATN26" s="179" t="s">
        <v>72</v>
      </c>
      <c r="ATO26" s="179" t="s">
        <v>72</v>
      </c>
      <c r="ATP26" s="179" t="s">
        <v>72</v>
      </c>
      <c r="ATQ26" s="179" t="s">
        <v>72</v>
      </c>
      <c r="ATR26" s="179" t="s">
        <v>72</v>
      </c>
      <c r="ATS26" s="179" t="s">
        <v>72</v>
      </c>
      <c r="ATT26" s="179" t="s">
        <v>72</v>
      </c>
      <c r="ATU26" s="179" t="s">
        <v>72</v>
      </c>
      <c r="ATV26" s="179" t="s">
        <v>72</v>
      </c>
      <c r="ATW26" s="179" t="s">
        <v>72</v>
      </c>
      <c r="ATX26" s="179" t="s">
        <v>72</v>
      </c>
      <c r="ATY26" s="179" t="s">
        <v>72</v>
      </c>
      <c r="ATZ26" s="179" t="s">
        <v>72</v>
      </c>
      <c r="AUA26" s="179" t="s">
        <v>72</v>
      </c>
      <c r="AUB26" s="179" t="s">
        <v>72</v>
      </c>
      <c r="AUC26" s="179" t="s">
        <v>72</v>
      </c>
      <c r="AUD26" s="179" t="s">
        <v>72</v>
      </c>
      <c r="AUE26" s="179" t="s">
        <v>72</v>
      </c>
      <c r="AUF26" s="179" t="s">
        <v>72</v>
      </c>
      <c r="AUG26" s="179" t="s">
        <v>72</v>
      </c>
      <c r="AUH26" s="179" t="s">
        <v>72</v>
      </c>
      <c r="AUI26" s="179" t="s">
        <v>72</v>
      </c>
      <c r="AUJ26" s="179" t="s">
        <v>72</v>
      </c>
      <c r="AUK26" s="179" t="s">
        <v>72</v>
      </c>
      <c r="AUL26" s="179" t="s">
        <v>72</v>
      </c>
      <c r="AUM26" s="179" t="s">
        <v>72</v>
      </c>
      <c r="AUN26" s="179" t="s">
        <v>72</v>
      </c>
      <c r="AUO26" s="179" t="s">
        <v>72</v>
      </c>
      <c r="AUP26" s="179" t="s">
        <v>72</v>
      </c>
      <c r="AUQ26" s="179" t="s">
        <v>72</v>
      </c>
      <c r="AUR26" s="179" t="s">
        <v>72</v>
      </c>
      <c r="AUS26" s="179" t="s">
        <v>72</v>
      </c>
      <c r="AUT26" s="179" t="s">
        <v>72</v>
      </c>
      <c r="AUU26" s="179" t="s">
        <v>72</v>
      </c>
      <c r="AUV26" s="179" t="s">
        <v>72</v>
      </c>
      <c r="AUW26" s="179" t="s">
        <v>72</v>
      </c>
      <c r="AUX26" s="179" t="s">
        <v>72</v>
      </c>
      <c r="AUY26" s="179" t="s">
        <v>72</v>
      </c>
      <c r="AUZ26" s="179" t="s">
        <v>72</v>
      </c>
      <c r="AVA26" s="179" t="s">
        <v>72</v>
      </c>
      <c r="AVB26" s="179" t="s">
        <v>72</v>
      </c>
      <c r="AVC26" s="179" t="s">
        <v>72</v>
      </c>
      <c r="AVD26" s="179" t="s">
        <v>72</v>
      </c>
      <c r="AVE26" s="179" t="s">
        <v>72</v>
      </c>
      <c r="AVF26" s="179" t="s">
        <v>72</v>
      </c>
      <c r="AVG26" s="179" t="s">
        <v>72</v>
      </c>
      <c r="AVH26" s="179" t="s">
        <v>72</v>
      </c>
      <c r="AVI26" s="179" t="s">
        <v>72</v>
      </c>
      <c r="AVJ26" s="179" t="s">
        <v>72</v>
      </c>
      <c r="AVK26" s="179" t="s">
        <v>72</v>
      </c>
      <c r="AVL26" s="179" t="s">
        <v>72</v>
      </c>
      <c r="AVM26" s="179" t="s">
        <v>72</v>
      </c>
      <c r="AVN26" s="179" t="s">
        <v>72</v>
      </c>
      <c r="AVO26" s="179" t="s">
        <v>72</v>
      </c>
      <c r="AVP26" s="179" t="s">
        <v>72</v>
      </c>
      <c r="AVQ26" s="179" t="s">
        <v>72</v>
      </c>
      <c r="AVR26" s="179" t="s">
        <v>72</v>
      </c>
      <c r="AVS26" s="179" t="s">
        <v>72</v>
      </c>
      <c r="AVT26" s="179" t="s">
        <v>72</v>
      </c>
      <c r="AVU26" s="179" t="s">
        <v>72</v>
      </c>
      <c r="AVV26" s="179" t="s">
        <v>72</v>
      </c>
      <c r="AVW26" s="179" t="s">
        <v>72</v>
      </c>
      <c r="AVX26" s="179" t="s">
        <v>72</v>
      </c>
      <c r="AVY26" s="179" t="s">
        <v>72</v>
      </c>
      <c r="AVZ26" s="179" t="s">
        <v>72</v>
      </c>
      <c r="AWA26" s="179" t="s">
        <v>72</v>
      </c>
      <c r="AWB26" s="179" t="s">
        <v>72</v>
      </c>
      <c r="AWC26" s="179" t="s">
        <v>72</v>
      </c>
      <c r="AWD26" s="179" t="s">
        <v>72</v>
      </c>
      <c r="AWE26" s="179" t="s">
        <v>72</v>
      </c>
      <c r="AWF26" s="179" t="s">
        <v>72</v>
      </c>
      <c r="AWG26" s="179" t="s">
        <v>72</v>
      </c>
      <c r="AWH26" s="179" t="s">
        <v>72</v>
      </c>
      <c r="AWI26" s="179" t="s">
        <v>72</v>
      </c>
      <c r="AWJ26" s="179" t="s">
        <v>72</v>
      </c>
      <c r="AWK26" s="179" t="s">
        <v>72</v>
      </c>
      <c r="AWL26" s="179" t="s">
        <v>72</v>
      </c>
      <c r="AWM26" s="179" t="s">
        <v>72</v>
      </c>
      <c r="AWN26" s="179" t="s">
        <v>72</v>
      </c>
      <c r="AWO26" s="179" t="s">
        <v>72</v>
      </c>
      <c r="AWP26" s="179" t="s">
        <v>72</v>
      </c>
      <c r="AWQ26" s="179" t="s">
        <v>72</v>
      </c>
      <c r="AWR26" s="179" t="s">
        <v>72</v>
      </c>
      <c r="AWS26" s="179" t="s">
        <v>72</v>
      </c>
      <c r="AWT26" s="179" t="s">
        <v>72</v>
      </c>
      <c r="AWU26" s="179" t="s">
        <v>72</v>
      </c>
      <c r="AWV26" s="179" t="s">
        <v>72</v>
      </c>
      <c r="AWW26" s="179" t="s">
        <v>72</v>
      </c>
      <c r="AWX26" s="179" t="s">
        <v>72</v>
      </c>
      <c r="AWY26" s="179" t="s">
        <v>72</v>
      </c>
      <c r="AWZ26" s="179" t="s">
        <v>72</v>
      </c>
      <c r="AXA26" s="179" t="s">
        <v>72</v>
      </c>
      <c r="AXB26" s="179" t="s">
        <v>72</v>
      </c>
      <c r="AXC26" s="179" t="s">
        <v>72</v>
      </c>
      <c r="AXD26" s="179" t="s">
        <v>72</v>
      </c>
      <c r="AXE26" s="179" t="s">
        <v>72</v>
      </c>
      <c r="AXF26" s="179" t="s">
        <v>72</v>
      </c>
      <c r="AXG26" s="179" t="s">
        <v>72</v>
      </c>
      <c r="AXH26" s="179" t="s">
        <v>72</v>
      </c>
      <c r="AXI26" s="179" t="s">
        <v>72</v>
      </c>
      <c r="AXJ26" s="179" t="s">
        <v>72</v>
      </c>
      <c r="AXK26" s="179" t="s">
        <v>72</v>
      </c>
      <c r="AXL26" s="179" t="s">
        <v>72</v>
      </c>
      <c r="AXM26" s="179" t="s">
        <v>72</v>
      </c>
      <c r="AXN26" s="179" t="s">
        <v>72</v>
      </c>
      <c r="AXO26" s="179" t="s">
        <v>72</v>
      </c>
      <c r="AXP26" s="179" t="s">
        <v>72</v>
      </c>
      <c r="AXQ26" s="179" t="s">
        <v>72</v>
      </c>
      <c r="AXR26" s="179" t="s">
        <v>72</v>
      </c>
      <c r="AXS26" s="179" t="s">
        <v>72</v>
      </c>
      <c r="AXT26" s="179" t="s">
        <v>72</v>
      </c>
      <c r="AXU26" s="179" t="s">
        <v>72</v>
      </c>
      <c r="AXV26" s="179" t="s">
        <v>72</v>
      </c>
      <c r="AXW26" s="179" t="s">
        <v>72</v>
      </c>
      <c r="AXX26" s="179" t="s">
        <v>72</v>
      </c>
      <c r="AXY26" s="179" t="s">
        <v>72</v>
      </c>
      <c r="AXZ26" s="179" t="s">
        <v>72</v>
      </c>
      <c r="AYA26" s="179" t="s">
        <v>72</v>
      </c>
      <c r="AYB26" s="179" t="s">
        <v>72</v>
      </c>
      <c r="AYC26" s="179" t="s">
        <v>72</v>
      </c>
      <c r="AYD26" s="179" t="s">
        <v>72</v>
      </c>
      <c r="AYE26" s="179" t="s">
        <v>72</v>
      </c>
      <c r="AYF26" s="179" t="s">
        <v>72</v>
      </c>
      <c r="AYG26" s="179" t="s">
        <v>72</v>
      </c>
      <c r="AYH26" s="179" t="s">
        <v>72</v>
      </c>
      <c r="AYI26" s="179" t="s">
        <v>72</v>
      </c>
      <c r="AYJ26" s="179" t="s">
        <v>72</v>
      </c>
      <c r="AYK26" s="179" t="s">
        <v>72</v>
      </c>
      <c r="AYL26" s="179" t="s">
        <v>72</v>
      </c>
      <c r="AYM26" s="179" t="s">
        <v>72</v>
      </c>
      <c r="AYN26" s="179" t="s">
        <v>72</v>
      </c>
      <c r="AYO26" s="179" t="s">
        <v>72</v>
      </c>
      <c r="AYP26" s="179" t="s">
        <v>72</v>
      </c>
      <c r="AYQ26" s="179" t="s">
        <v>72</v>
      </c>
      <c r="AYR26" s="179" t="s">
        <v>72</v>
      </c>
      <c r="AYS26" s="179" t="s">
        <v>72</v>
      </c>
      <c r="AYT26" s="179" t="s">
        <v>72</v>
      </c>
      <c r="AYU26" s="179" t="s">
        <v>72</v>
      </c>
      <c r="AYV26" s="179" t="s">
        <v>72</v>
      </c>
      <c r="AYW26" s="179" t="s">
        <v>72</v>
      </c>
      <c r="AYX26" s="179" t="s">
        <v>72</v>
      </c>
      <c r="AYY26" s="179" t="s">
        <v>72</v>
      </c>
      <c r="AYZ26" s="179" t="s">
        <v>72</v>
      </c>
      <c r="AZA26" s="179" t="s">
        <v>72</v>
      </c>
      <c r="AZB26" s="179" t="s">
        <v>72</v>
      </c>
      <c r="AZC26" s="179" t="s">
        <v>72</v>
      </c>
      <c r="AZD26" s="179" t="s">
        <v>72</v>
      </c>
      <c r="AZE26" s="179" t="s">
        <v>72</v>
      </c>
      <c r="AZF26" s="179" t="s">
        <v>72</v>
      </c>
      <c r="AZG26" s="179" t="s">
        <v>72</v>
      </c>
      <c r="AZH26" s="179" t="s">
        <v>72</v>
      </c>
      <c r="AZI26" s="179" t="s">
        <v>72</v>
      </c>
      <c r="AZJ26" s="179" t="s">
        <v>72</v>
      </c>
      <c r="AZK26" s="179" t="s">
        <v>72</v>
      </c>
      <c r="AZL26" s="179" t="s">
        <v>72</v>
      </c>
      <c r="AZM26" s="179" t="s">
        <v>72</v>
      </c>
      <c r="AZN26" s="179" t="s">
        <v>72</v>
      </c>
      <c r="AZO26" s="179" t="s">
        <v>72</v>
      </c>
      <c r="AZP26" s="179" t="s">
        <v>72</v>
      </c>
      <c r="AZQ26" s="179" t="s">
        <v>72</v>
      </c>
      <c r="AZR26" s="179" t="s">
        <v>72</v>
      </c>
      <c r="AZS26" s="179" t="s">
        <v>72</v>
      </c>
      <c r="AZT26" s="179" t="s">
        <v>72</v>
      </c>
      <c r="AZU26" s="179" t="s">
        <v>72</v>
      </c>
      <c r="AZV26" s="179" t="s">
        <v>72</v>
      </c>
      <c r="AZW26" s="179" t="s">
        <v>72</v>
      </c>
      <c r="AZX26" s="179" t="s">
        <v>72</v>
      </c>
      <c r="AZY26" s="179" t="s">
        <v>72</v>
      </c>
      <c r="AZZ26" s="179" t="s">
        <v>72</v>
      </c>
      <c r="BAA26" s="179" t="s">
        <v>72</v>
      </c>
      <c r="BAB26" s="179" t="s">
        <v>72</v>
      </c>
      <c r="BAC26" s="179" t="s">
        <v>72</v>
      </c>
      <c r="BAD26" s="179" t="s">
        <v>72</v>
      </c>
      <c r="BAE26" s="179" t="s">
        <v>72</v>
      </c>
      <c r="BAF26" s="179" t="s">
        <v>72</v>
      </c>
      <c r="BAG26" s="179" t="s">
        <v>72</v>
      </c>
      <c r="BAH26" s="179" t="s">
        <v>72</v>
      </c>
      <c r="BAI26" s="179" t="s">
        <v>72</v>
      </c>
      <c r="BAJ26" s="179" t="s">
        <v>72</v>
      </c>
      <c r="BAK26" s="179" t="s">
        <v>72</v>
      </c>
      <c r="BAL26" s="179" t="s">
        <v>72</v>
      </c>
      <c r="BAM26" s="179" t="s">
        <v>72</v>
      </c>
      <c r="BAN26" s="179" t="s">
        <v>72</v>
      </c>
      <c r="BAO26" s="179" t="s">
        <v>72</v>
      </c>
      <c r="BAP26" s="179" t="s">
        <v>72</v>
      </c>
      <c r="BAQ26" s="179" t="s">
        <v>72</v>
      </c>
      <c r="BAR26" s="179" t="s">
        <v>72</v>
      </c>
      <c r="BAS26" s="179" t="s">
        <v>72</v>
      </c>
      <c r="BAT26" s="179" t="s">
        <v>72</v>
      </c>
      <c r="BAU26" s="179" t="s">
        <v>72</v>
      </c>
      <c r="BAV26" s="179" t="s">
        <v>72</v>
      </c>
      <c r="BAW26" s="179" t="s">
        <v>72</v>
      </c>
      <c r="BAX26" s="179" t="s">
        <v>72</v>
      </c>
      <c r="BAY26" s="179" t="s">
        <v>72</v>
      </c>
      <c r="BAZ26" s="179" t="s">
        <v>72</v>
      </c>
      <c r="BBA26" s="179" t="s">
        <v>72</v>
      </c>
      <c r="BBB26" s="179" t="s">
        <v>72</v>
      </c>
      <c r="BBC26" s="179" t="s">
        <v>72</v>
      </c>
      <c r="BBD26" s="179" t="s">
        <v>72</v>
      </c>
      <c r="BBE26" s="179" t="s">
        <v>72</v>
      </c>
      <c r="BBF26" s="179" t="s">
        <v>72</v>
      </c>
      <c r="BBG26" s="179" t="s">
        <v>72</v>
      </c>
      <c r="BBH26" s="179" t="s">
        <v>72</v>
      </c>
      <c r="BBI26" s="179" t="s">
        <v>72</v>
      </c>
      <c r="BBJ26" s="179" t="s">
        <v>72</v>
      </c>
      <c r="BBK26" s="179" t="s">
        <v>72</v>
      </c>
      <c r="BBL26" s="179" t="s">
        <v>72</v>
      </c>
      <c r="BBM26" s="179" t="s">
        <v>72</v>
      </c>
      <c r="BBN26" s="179" t="s">
        <v>72</v>
      </c>
      <c r="BBO26" s="179" t="s">
        <v>72</v>
      </c>
      <c r="BBP26" s="179" t="s">
        <v>72</v>
      </c>
      <c r="BBQ26" s="179" t="s">
        <v>72</v>
      </c>
      <c r="BBR26" s="179" t="s">
        <v>72</v>
      </c>
      <c r="BBS26" s="179" t="s">
        <v>72</v>
      </c>
      <c r="BBT26" s="179" t="s">
        <v>72</v>
      </c>
      <c r="BBU26" s="179" t="s">
        <v>72</v>
      </c>
      <c r="BBV26" s="179" t="s">
        <v>72</v>
      </c>
      <c r="BBW26" s="179" t="s">
        <v>72</v>
      </c>
      <c r="BBX26" s="179" t="s">
        <v>72</v>
      </c>
      <c r="BBY26" s="179" t="s">
        <v>72</v>
      </c>
      <c r="BBZ26" s="179" t="s">
        <v>72</v>
      </c>
      <c r="BCA26" s="179" t="s">
        <v>72</v>
      </c>
      <c r="BCB26" s="179" t="s">
        <v>72</v>
      </c>
      <c r="BCC26" s="179" t="s">
        <v>72</v>
      </c>
      <c r="BCD26" s="179" t="s">
        <v>72</v>
      </c>
      <c r="BCE26" s="179" t="s">
        <v>72</v>
      </c>
      <c r="BCF26" s="179" t="s">
        <v>72</v>
      </c>
      <c r="BCG26" s="179" t="s">
        <v>72</v>
      </c>
      <c r="BCH26" s="179" t="s">
        <v>72</v>
      </c>
      <c r="BCI26" s="179" t="s">
        <v>72</v>
      </c>
      <c r="BCJ26" s="179" t="s">
        <v>72</v>
      </c>
      <c r="BCK26" s="179" t="s">
        <v>72</v>
      </c>
      <c r="BCL26" s="179" t="s">
        <v>72</v>
      </c>
      <c r="BCM26" s="179" t="s">
        <v>72</v>
      </c>
      <c r="BCN26" s="179" t="s">
        <v>72</v>
      </c>
      <c r="BCO26" s="179" t="s">
        <v>72</v>
      </c>
      <c r="BCP26" s="179" t="s">
        <v>72</v>
      </c>
      <c r="BCQ26" s="179" t="s">
        <v>72</v>
      </c>
      <c r="BCR26" s="179" t="s">
        <v>72</v>
      </c>
      <c r="BCS26" s="179" t="s">
        <v>72</v>
      </c>
      <c r="BCT26" s="179" t="s">
        <v>72</v>
      </c>
      <c r="BCU26" s="179" t="s">
        <v>72</v>
      </c>
      <c r="BCV26" s="179" t="s">
        <v>72</v>
      </c>
      <c r="BCW26" s="179" t="s">
        <v>72</v>
      </c>
      <c r="BCX26" s="179" t="s">
        <v>72</v>
      </c>
      <c r="BCY26" s="179" t="s">
        <v>72</v>
      </c>
      <c r="BCZ26" s="179" t="s">
        <v>72</v>
      </c>
      <c r="BDA26" s="179" t="s">
        <v>72</v>
      </c>
      <c r="BDB26" s="179" t="s">
        <v>72</v>
      </c>
      <c r="BDC26" s="179" t="s">
        <v>72</v>
      </c>
      <c r="BDD26" s="179" t="s">
        <v>72</v>
      </c>
      <c r="BDE26" s="179" t="s">
        <v>72</v>
      </c>
      <c r="BDF26" s="179" t="s">
        <v>72</v>
      </c>
      <c r="BDG26" s="179" t="s">
        <v>72</v>
      </c>
      <c r="BDH26" s="179" t="s">
        <v>72</v>
      </c>
      <c r="BDI26" s="179" t="s">
        <v>72</v>
      </c>
      <c r="BDJ26" s="179" t="s">
        <v>72</v>
      </c>
      <c r="BDK26" s="179" t="s">
        <v>72</v>
      </c>
      <c r="BDL26" s="179" t="s">
        <v>72</v>
      </c>
      <c r="BDM26" s="179" t="s">
        <v>72</v>
      </c>
      <c r="BDN26" s="179" t="s">
        <v>72</v>
      </c>
      <c r="BDO26" s="179" t="s">
        <v>72</v>
      </c>
      <c r="BDP26" s="179" t="s">
        <v>72</v>
      </c>
      <c r="BDQ26" s="179" t="s">
        <v>72</v>
      </c>
      <c r="BDR26" s="179" t="s">
        <v>72</v>
      </c>
      <c r="BDS26" s="179" t="s">
        <v>72</v>
      </c>
      <c r="BDT26" s="179" t="s">
        <v>72</v>
      </c>
      <c r="BDU26" s="179" t="s">
        <v>72</v>
      </c>
      <c r="BDV26" s="179" t="s">
        <v>72</v>
      </c>
      <c r="BDW26" s="179" t="s">
        <v>72</v>
      </c>
      <c r="BDX26" s="179" t="s">
        <v>72</v>
      </c>
      <c r="BDY26" s="179" t="s">
        <v>72</v>
      </c>
      <c r="BDZ26" s="179" t="s">
        <v>72</v>
      </c>
      <c r="BEA26" s="179" t="s">
        <v>72</v>
      </c>
      <c r="BEB26" s="179" t="s">
        <v>72</v>
      </c>
      <c r="BEC26" s="179" t="s">
        <v>72</v>
      </c>
      <c r="BED26" s="179" t="s">
        <v>72</v>
      </c>
      <c r="BEE26" s="179" t="s">
        <v>72</v>
      </c>
      <c r="BEF26" s="179" t="s">
        <v>72</v>
      </c>
      <c r="BEG26" s="179" t="s">
        <v>72</v>
      </c>
      <c r="BEH26" s="179" t="s">
        <v>72</v>
      </c>
      <c r="BEI26" s="179" t="s">
        <v>72</v>
      </c>
      <c r="BEJ26" s="179" t="s">
        <v>72</v>
      </c>
      <c r="BEK26" s="179" t="s">
        <v>72</v>
      </c>
      <c r="BEL26" s="179" t="s">
        <v>72</v>
      </c>
      <c r="BEM26" s="179" t="s">
        <v>72</v>
      </c>
      <c r="BEN26" s="179" t="s">
        <v>72</v>
      </c>
      <c r="BEO26" s="179" t="s">
        <v>72</v>
      </c>
      <c r="BEP26" s="179" t="s">
        <v>72</v>
      </c>
      <c r="BEQ26" s="179" t="s">
        <v>72</v>
      </c>
      <c r="BER26" s="179" t="s">
        <v>72</v>
      </c>
      <c r="BES26" s="179" t="s">
        <v>72</v>
      </c>
      <c r="BET26" s="179" t="s">
        <v>72</v>
      </c>
      <c r="BEU26" s="179" t="s">
        <v>72</v>
      </c>
      <c r="BEV26" s="179" t="s">
        <v>72</v>
      </c>
      <c r="BEW26" s="179" t="s">
        <v>72</v>
      </c>
      <c r="BEX26" s="179" t="s">
        <v>72</v>
      </c>
      <c r="BEY26" s="179" t="s">
        <v>72</v>
      </c>
      <c r="BEZ26" s="179" t="s">
        <v>72</v>
      </c>
      <c r="BFA26" s="179" t="s">
        <v>72</v>
      </c>
      <c r="BFB26" s="179" t="s">
        <v>72</v>
      </c>
      <c r="BFC26" s="179" t="s">
        <v>72</v>
      </c>
      <c r="BFD26" s="179" t="s">
        <v>72</v>
      </c>
      <c r="BFE26" s="179" t="s">
        <v>72</v>
      </c>
      <c r="BFF26" s="179" t="s">
        <v>72</v>
      </c>
      <c r="BFG26" s="179" t="s">
        <v>72</v>
      </c>
      <c r="BFH26" s="179" t="s">
        <v>72</v>
      </c>
      <c r="BFI26" s="179" t="s">
        <v>72</v>
      </c>
      <c r="BFJ26" s="179" t="s">
        <v>72</v>
      </c>
      <c r="BFK26" s="179" t="s">
        <v>72</v>
      </c>
      <c r="BFL26" s="179" t="s">
        <v>72</v>
      </c>
      <c r="BFM26" s="179" t="s">
        <v>72</v>
      </c>
      <c r="BFN26" s="179" t="s">
        <v>72</v>
      </c>
      <c r="BFO26" s="179" t="s">
        <v>72</v>
      </c>
      <c r="BFP26" s="179" t="s">
        <v>72</v>
      </c>
      <c r="BFQ26" s="179" t="s">
        <v>72</v>
      </c>
      <c r="BFR26" s="179" t="s">
        <v>72</v>
      </c>
      <c r="BFS26" s="179" t="s">
        <v>72</v>
      </c>
      <c r="BFT26" s="179" t="s">
        <v>72</v>
      </c>
      <c r="BFU26" s="179" t="s">
        <v>72</v>
      </c>
      <c r="BFV26" s="179" t="s">
        <v>72</v>
      </c>
      <c r="BFW26" s="179" t="s">
        <v>72</v>
      </c>
      <c r="BFX26" s="179" t="s">
        <v>72</v>
      </c>
      <c r="BFY26" s="179" t="s">
        <v>72</v>
      </c>
      <c r="BFZ26" s="179" t="s">
        <v>72</v>
      </c>
      <c r="BGA26" s="179" t="s">
        <v>72</v>
      </c>
      <c r="BGB26" s="179" t="s">
        <v>72</v>
      </c>
      <c r="BGC26" s="179" t="s">
        <v>72</v>
      </c>
      <c r="BGD26" s="179" t="s">
        <v>72</v>
      </c>
      <c r="BGE26" s="179" t="s">
        <v>72</v>
      </c>
      <c r="BGF26" s="179" t="s">
        <v>72</v>
      </c>
      <c r="BGG26" s="179" t="s">
        <v>72</v>
      </c>
      <c r="BGH26" s="179" t="s">
        <v>72</v>
      </c>
      <c r="BGI26" s="179" t="s">
        <v>72</v>
      </c>
      <c r="BGJ26" s="179" t="s">
        <v>72</v>
      </c>
      <c r="BGK26" s="179" t="s">
        <v>72</v>
      </c>
      <c r="BGL26" s="179" t="s">
        <v>72</v>
      </c>
      <c r="BGM26" s="179" t="s">
        <v>72</v>
      </c>
      <c r="BGN26" s="179" t="s">
        <v>72</v>
      </c>
      <c r="BGO26" s="179" t="s">
        <v>72</v>
      </c>
      <c r="BGP26" s="179" t="s">
        <v>72</v>
      </c>
      <c r="BGQ26" s="179" t="s">
        <v>72</v>
      </c>
      <c r="BGR26" s="179" t="s">
        <v>72</v>
      </c>
      <c r="BGS26" s="179" t="s">
        <v>72</v>
      </c>
      <c r="BGT26" s="179" t="s">
        <v>72</v>
      </c>
      <c r="BGU26" s="179" t="s">
        <v>72</v>
      </c>
      <c r="BGV26" s="179" t="s">
        <v>72</v>
      </c>
      <c r="BGW26" s="179" t="s">
        <v>72</v>
      </c>
      <c r="BGX26" s="179" t="s">
        <v>72</v>
      </c>
      <c r="BGY26" s="179" t="s">
        <v>72</v>
      </c>
      <c r="BGZ26" s="179" t="s">
        <v>72</v>
      </c>
      <c r="BHA26" s="179" t="s">
        <v>72</v>
      </c>
      <c r="BHB26" s="179" t="s">
        <v>72</v>
      </c>
      <c r="BHC26" s="179" t="s">
        <v>72</v>
      </c>
      <c r="BHD26" s="179" t="s">
        <v>72</v>
      </c>
      <c r="BHE26" s="179" t="s">
        <v>72</v>
      </c>
      <c r="BHF26" s="179" t="s">
        <v>72</v>
      </c>
      <c r="BHG26" s="179" t="s">
        <v>72</v>
      </c>
      <c r="BHH26" s="179" t="s">
        <v>72</v>
      </c>
      <c r="BHI26" s="179" t="s">
        <v>72</v>
      </c>
      <c r="BHJ26" s="179" t="s">
        <v>72</v>
      </c>
      <c r="BHK26" s="179" t="s">
        <v>72</v>
      </c>
      <c r="BHL26" s="179" t="s">
        <v>72</v>
      </c>
      <c r="BHM26" s="179" t="s">
        <v>72</v>
      </c>
      <c r="BHN26" s="179" t="s">
        <v>72</v>
      </c>
      <c r="BHO26" s="179" t="s">
        <v>72</v>
      </c>
      <c r="BHP26" s="179" t="s">
        <v>72</v>
      </c>
      <c r="BHQ26" s="179" t="s">
        <v>72</v>
      </c>
      <c r="BHR26" s="179" t="s">
        <v>72</v>
      </c>
      <c r="BHS26" s="179" t="s">
        <v>72</v>
      </c>
      <c r="BHT26" s="179" t="s">
        <v>72</v>
      </c>
      <c r="BHU26" s="179" t="s">
        <v>72</v>
      </c>
      <c r="BHV26" s="179" t="s">
        <v>72</v>
      </c>
      <c r="BHW26" s="179" t="s">
        <v>72</v>
      </c>
      <c r="BHX26" s="179" t="s">
        <v>72</v>
      </c>
      <c r="BHY26" s="179" t="s">
        <v>72</v>
      </c>
      <c r="BHZ26" s="179" t="s">
        <v>72</v>
      </c>
      <c r="BIA26" s="179" t="s">
        <v>72</v>
      </c>
      <c r="BIB26" s="179" t="s">
        <v>72</v>
      </c>
      <c r="BIC26" s="179" t="s">
        <v>72</v>
      </c>
      <c r="BID26" s="179" t="s">
        <v>72</v>
      </c>
      <c r="BIE26" s="179" t="s">
        <v>72</v>
      </c>
      <c r="BIF26" s="179" t="s">
        <v>72</v>
      </c>
      <c r="BIG26" s="179" t="s">
        <v>72</v>
      </c>
      <c r="BIH26" s="179" t="s">
        <v>72</v>
      </c>
      <c r="BII26" s="179" t="s">
        <v>72</v>
      </c>
      <c r="BIJ26" s="179" t="s">
        <v>72</v>
      </c>
      <c r="BIK26" s="179" t="s">
        <v>72</v>
      </c>
      <c r="BIL26" s="179" t="s">
        <v>72</v>
      </c>
      <c r="BIM26" s="179" t="s">
        <v>72</v>
      </c>
      <c r="BIN26" s="179" t="s">
        <v>72</v>
      </c>
      <c r="BIO26" s="179" t="s">
        <v>72</v>
      </c>
      <c r="BIP26" s="179" t="s">
        <v>72</v>
      </c>
      <c r="BIQ26" s="179" t="s">
        <v>72</v>
      </c>
      <c r="BIR26" s="179" t="s">
        <v>72</v>
      </c>
      <c r="BIS26" s="179" t="s">
        <v>72</v>
      </c>
      <c r="BIT26" s="179" t="s">
        <v>72</v>
      </c>
      <c r="BIU26" s="179" t="s">
        <v>72</v>
      </c>
      <c r="BIV26" s="179" t="s">
        <v>72</v>
      </c>
      <c r="BIW26" s="179" t="s">
        <v>72</v>
      </c>
      <c r="BIX26" s="179" t="s">
        <v>72</v>
      </c>
      <c r="BIY26" s="179" t="s">
        <v>72</v>
      </c>
      <c r="BIZ26" s="179" t="s">
        <v>72</v>
      </c>
      <c r="BJA26" s="179" t="s">
        <v>72</v>
      </c>
      <c r="BJB26" s="179" t="s">
        <v>72</v>
      </c>
      <c r="BJC26" s="179" t="s">
        <v>72</v>
      </c>
      <c r="BJD26" s="179" t="s">
        <v>72</v>
      </c>
      <c r="BJE26" s="179" t="s">
        <v>72</v>
      </c>
      <c r="BJF26" s="179" t="s">
        <v>72</v>
      </c>
      <c r="BJG26" s="179" t="s">
        <v>72</v>
      </c>
      <c r="BJH26" s="179" t="s">
        <v>72</v>
      </c>
      <c r="BJI26" s="179" t="s">
        <v>72</v>
      </c>
      <c r="BJJ26" s="179" t="s">
        <v>72</v>
      </c>
      <c r="BJK26" s="179" t="s">
        <v>72</v>
      </c>
      <c r="BJL26" s="179" t="s">
        <v>72</v>
      </c>
      <c r="BJM26" s="179" t="s">
        <v>72</v>
      </c>
      <c r="BJN26" s="179" t="s">
        <v>72</v>
      </c>
      <c r="BJO26" s="179" t="s">
        <v>72</v>
      </c>
      <c r="BJP26" s="179" t="s">
        <v>72</v>
      </c>
      <c r="BJQ26" s="179" t="s">
        <v>72</v>
      </c>
      <c r="BJR26" s="179" t="s">
        <v>72</v>
      </c>
      <c r="BJS26" s="179" t="s">
        <v>72</v>
      </c>
      <c r="BJT26" s="179" t="s">
        <v>72</v>
      </c>
      <c r="BJU26" s="179" t="s">
        <v>72</v>
      </c>
      <c r="BJV26" s="179" t="s">
        <v>72</v>
      </c>
      <c r="BJW26" s="179" t="s">
        <v>72</v>
      </c>
      <c r="BJX26" s="179" t="s">
        <v>72</v>
      </c>
      <c r="BJY26" s="179" t="s">
        <v>72</v>
      </c>
      <c r="BJZ26" s="179" t="s">
        <v>72</v>
      </c>
      <c r="BKA26" s="179" t="s">
        <v>72</v>
      </c>
      <c r="BKB26" s="179" t="s">
        <v>72</v>
      </c>
      <c r="BKC26" s="179" t="s">
        <v>72</v>
      </c>
      <c r="BKD26" s="179" t="s">
        <v>72</v>
      </c>
      <c r="BKE26" s="179" t="s">
        <v>72</v>
      </c>
      <c r="BKF26" s="179" t="s">
        <v>72</v>
      </c>
      <c r="BKG26" s="179" t="s">
        <v>72</v>
      </c>
      <c r="BKH26" s="179" t="s">
        <v>72</v>
      </c>
      <c r="BKI26" s="179" t="s">
        <v>72</v>
      </c>
      <c r="BKJ26" s="179" t="s">
        <v>72</v>
      </c>
      <c r="BKK26" s="179" t="s">
        <v>72</v>
      </c>
      <c r="BKL26" s="179" t="s">
        <v>72</v>
      </c>
      <c r="BKM26" s="179" t="s">
        <v>72</v>
      </c>
      <c r="BKN26" s="179" t="s">
        <v>72</v>
      </c>
      <c r="BKO26" s="179" t="s">
        <v>72</v>
      </c>
      <c r="BKP26" s="179" t="s">
        <v>72</v>
      </c>
      <c r="BKQ26" s="179" t="s">
        <v>72</v>
      </c>
      <c r="BKR26" s="179" t="s">
        <v>72</v>
      </c>
      <c r="BKS26" s="179" t="s">
        <v>72</v>
      </c>
      <c r="BKT26" s="179" t="s">
        <v>72</v>
      </c>
      <c r="BKU26" s="179" t="s">
        <v>72</v>
      </c>
      <c r="BKV26" s="179" t="s">
        <v>72</v>
      </c>
      <c r="BKW26" s="179" t="s">
        <v>72</v>
      </c>
      <c r="BKX26" s="179" t="s">
        <v>72</v>
      </c>
      <c r="BKY26" s="179" t="s">
        <v>72</v>
      </c>
      <c r="BKZ26" s="179" t="s">
        <v>72</v>
      </c>
      <c r="BLA26" s="179" t="s">
        <v>72</v>
      </c>
      <c r="BLB26" s="179" t="s">
        <v>72</v>
      </c>
      <c r="BLC26" s="179" t="s">
        <v>72</v>
      </c>
      <c r="BLD26" s="179" t="s">
        <v>72</v>
      </c>
      <c r="BLE26" s="179" t="s">
        <v>72</v>
      </c>
      <c r="BLF26" s="179" t="s">
        <v>72</v>
      </c>
      <c r="BLG26" s="179" t="s">
        <v>72</v>
      </c>
      <c r="BLH26" s="179" t="s">
        <v>72</v>
      </c>
      <c r="BLI26" s="179" t="s">
        <v>72</v>
      </c>
      <c r="BLJ26" s="179" t="s">
        <v>72</v>
      </c>
      <c r="BLK26" s="179" t="s">
        <v>72</v>
      </c>
      <c r="BLL26" s="179" t="s">
        <v>72</v>
      </c>
      <c r="BLM26" s="179" t="s">
        <v>72</v>
      </c>
      <c r="BLN26" s="179" t="s">
        <v>72</v>
      </c>
      <c r="BLO26" s="179" t="s">
        <v>72</v>
      </c>
      <c r="BLP26" s="179" t="s">
        <v>72</v>
      </c>
      <c r="BLQ26" s="179" t="s">
        <v>72</v>
      </c>
      <c r="BLR26" s="179" t="s">
        <v>72</v>
      </c>
      <c r="BLS26" s="179" t="s">
        <v>72</v>
      </c>
      <c r="BLT26" s="179" t="s">
        <v>72</v>
      </c>
      <c r="BLU26" s="179" t="s">
        <v>72</v>
      </c>
      <c r="BLV26" s="179" t="s">
        <v>72</v>
      </c>
      <c r="BLW26" s="179" t="s">
        <v>72</v>
      </c>
      <c r="BLX26" s="179" t="s">
        <v>72</v>
      </c>
      <c r="BLY26" s="179" t="s">
        <v>72</v>
      </c>
      <c r="BLZ26" s="179" t="s">
        <v>72</v>
      </c>
      <c r="BMA26" s="179" t="s">
        <v>72</v>
      </c>
      <c r="BMB26" s="179" t="s">
        <v>72</v>
      </c>
      <c r="BMC26" s="179" t="s">
        <v>72</v>
      </c>
      <c r="BMD26" s="179" t="s">
        <v>72</v>
      </c>
      <c r="BME26" s="179" t="s">
        <v>72</v>
      </c>
      <c r="BMF26" s="179" t="s">
        <v>72</v>
      </c>
      <c r="BMG26" s="179" t="s">
        <v>72</v>
      </c>
      <c r="BMH26" s="179" t="s">
        <v>72</v>
      </c>
      <c r="BMI26" s="179" t="s">
        <v>72</v>
      </c>
      <c r="BMJ26" s="179" t="s">
        <v>72</v>
      </c>
      <c r="BMK26" s="179" t="s">
        <v>72</v>
      </c>
      <c r="BML26" s="179" t="s">
        <v>72</v>
      </c>
      <c r="BMM26" s="179" t="s">
        <v>72</v>
      </c>
      <c r="BMN26" s="179" t="s">
        <v>72</v>
      </c>
      <c r="BMO26" s="179" t="s">
        <v>72</v>
      </c>
      <c r="BMP26" s="179" t="s">
        <v>72</v>
      </c>
      <c r="BMQ26" s="179" t="s">
        <v>72</v>
      </c>
      <c r="BMR26" s="179" t="s">
        <v>72</v>
      </c>
      <c r="BMS26" s="179" t="s">
        <v>72</v>
      </c>
      <c r="BMT26" s="179" t="s">
        <v>72</v>
      </c>
      <c r="BMU26" s="179" t="s">
        <v>72</v>
      </c>
      <c r="BMV26" s="179" t="s">
        <v>72</v>
      </c>
      <c r="BMW26" s="179" t="s">
        <v>72</v>
      </c>
      <c r="BMX26" s="179" t="s">
        <v>72</v>
      </c>
      <c r="BMY26" s="179" t="s">
        <v>72</v>
      </c>
      <c r="BMZ26" s="179" t="s">
        <v>72</v>
      </c>
      <c r="BNA26" s="179" t="s">
        <v>72</v>
      </c>
      <c r="BNB26" s="179" t="s">
        <v>72</v>
      </c>
      <c r="BNC26" s="179" t="s">
        <v>72</v>
      </c>
      <c r="BND26" s="179" t="s">
        <v>72</v>
      </c>
      <c r="BNE26" s="179" t="s">
        <v>72</v>
      </c>
      <c r="BNF26" s="179" t="s">
        <v>72</v>
      </c>
      <c r="BNG26" s="179" t="s">
        <v>72</v>
      </c>
      <c r="BNH26" s="179" t="s">
        <v>72</v>
      </c>
      <c r="BNI26" s="179" t="s">
        <v>72</v>
      </c>
      <c r="BNJ26" s="179" t="s">
        <v>72</v>
      </c>
      <c r="BNK26" s="179" t="s">
        <v>72</v>
      </c>
      <c r="BNL26" s="179" t="s">
        <v>72</v>
      </c>
      <c r="BNM26" s="179" t="s">
        <v>72</v>
      </c>
      <c r="BNN26" s="179" t="s">
        <v>72</v>
      </c>
      <c r="BNO26" s="179" t="s">
        <v>72</v>
      </c>
      <c r="BNP26" s="179" t="s">
        <v>72</v>
      </c>
      <c r="BNQ26" s="179" t="s">
        <v>72</v>
      </c>
      <c r="BNR26" s="179" t="s">
        <v>72</v>
      </c>
      <c r="BNS26" s="179" t="s">
        <v>72</v>
      </c>
      <c r="BNT26" s="179" t="s">
        <v>72</v>
      </c>
      <c r="BNU26" s="179" t="s">
        <v>72</v>
      </c>
      <c r="BNV26" s="179" t="s">
        <v>72</v>
      </c>
      <c r="BNW26" s="179" t="s">
        <v>72</v>
      </c>
      <c r="BNX26" s="179" t="s">
        <v>72</v>
      </c>
      <c r="BNY26" s="179" t="s">
        <v>72</v>
      </c>
      <c r="BNZ26" s="179" t="s">
        <v>72</v>
      </c>
      <c r="BOA26" s="179" t="s">
        <v>72</v>
      </c>
      <c r="BOB26" s="179" t="s">
        <v>72</v>
      </c>
      <c r="BOC26" s="179" t="s">
        <v>72</v>
      </c>
      <c r="BOD26" s="179" t="s">
        <v>72</v>
      </c>
      <c r="BOE26" s="179" t="s">
        <v>72</v>
      </c>
      <c r="BOF26" s="179" t="s">
        <v>72</v>
      </c>
      <c r="BOG26" s="179" t="s">
        <v>72</v>
      </c>
      <c r="BOH26" s="179" t="s">
        <v>72</v>
      </c>
      <c r="BOI26" s="179" t="s">
        <v>72</v>
      </c>
      <c r="BOJ26" s="179" t="s">
        <v>72</v>
      </c>
      <c r="BOK26" s="179" t="s">
        <v>72</v>
      </c>
      <c r="BOL26" s="179" t="s">
        <v>72</v>
      </c>
      <c r="BOM26" s="179" t="s">
        <v>72</v>
      </c>
      <c r="BON26" s="179" t="s">
        <v>72</v>
      </c>
      <c r="BOO26" s="179" t="s">
        <v>72</v>
      </c>
      <c r="BOP26" s="179" t="s">
        <v>72</v>
      </c>
      <c r="BOQ26" s="179" t="s">
        <v>72</v>
      </c>
      <c r="BOR26" s="179" t="s">
        <v>72</v>
      </c>
      <c r="BOS26" s="179" t="s">
        <v>72</v>
      </c>
      <c r="BOT26" s="179" t="s">
        <v>72</v>
      </c>
      <c r="BOU26" s="179" t="s">
        <v>72</v>
      </c>
      <c r="BOV26" s="179" t="s">
        <v>72</v>
      </c>
      <c r="BOW26" s="179" t="s">
        <v>72</v>
      </c>
      <c r="BOX26" s="179" t="s">
        <v>72</v>
      </c>
      <c r="BOY26" s="179" t="s">
        <v>72</v>
      </c>
      <c r="BOZ26" s="179" t="s">
        <v>72</v>
      </c>
      <c r="BPA26" s="179" t="s">
        <v>72</v>
      </c>
      <c r="BPB26" s="179" t="s">
        <v>72</v>
      </c>
      <c r="BPC26" s="179" t="s">
        <v>72</v>
      </c>
      <c r="BPD26" s="179" t="s">
        <v>72</v>
      </c>
      <c r="BPE26" s="179" t="s">
        <v>72</v>
      </c>
      <c r="BPF26" s="179" t="s">
        <v>72</v>
      </c>
      <c r="BPG26" s="179" t="s">
        <v>72</v>
      </c>
      <c r="BPH26" s="179" t="s">
        <v>72</v>
      </c>
      <c r="BPI26" s="179" t="s">
        <v>72</v>
      </c>
      <c r="BPJ26" s="179" t="s">
        <v>72</v>
      </c>
      <c r="BPK26" s="179" t="s">
        <v>72</v>
      </c>
      <c r="BPL26" s="179" t="s">
        <v>72</v>
      </c>
      <c r="BPM26" s="179" t="s">
        <v>72</v>
      </c>
      <c r="BPN26" s="179" t="s">
        <v>72</v>
      </c>
      <c r="BPO26" s="179" t="s">
        <v>72</v>
      </c>
      <c r="BPP26" s="179" t="s">
        <v>72</v>
      </c>
      <c r="BPQ26" s="179" t="s">
        <v>72</v>
      </c>
      <c r="BPR26" s="179" t="s">
        <v>72</v>
      </c>
      <c r="BPS26" s="179" t="s">
        <v>72</v>
      </c>
      <c r="BPT26" s="179" t="s">
        <v>72</v>
      </c>
      <c r="BPU26" s="179" t="s">
        <v>72</v>
      </c>
      <c r="BPV26" s="179" t="s">
        <v>72</v>
      </c>
      <c r="BPW26" s="179" t="s">
        <v>72</v>
      </c>
      <c r="BPX26" s="179" t="s">
        <v>72</v>
      </c>
      <c r="BPY26" s="179" t="s">
        <v>72</v>
      </c>
      <c r="BPZ26" s="179" t="s">
        <v>72</v>
      </c>
      <c r="BQA26" s="179" t="s">
        <v>72</v>
      </c>
      <c r="BQB26" s="179" t="s">
        <v>72</v>
      </c>
      <c r="BQC26" s="179" t="s">
        <v>72</v>
      </c>
      <c r="BQD26" s="179" t="s">
        <v>72</v>
      </c>
      <c r="BQE26" s="179" t="s">
        <v>72</v>
      </c>
      <c r="BQF26" s="179" t="s">
        <v>72</v>
      </c>
      <c r="BQG26" s="179" t="s">
        <v>72</v>
      </c>
      <c r="BQH26" s="179" t="s">
        <v>72</v>
      </c>
      <c r="BQI26" s="179" t="s">
        <v>72</v>
      </c>
      <c r="BQJ26" s="179" t="s">
        <v>72</v>
      </c>
      <c r="BQK26" s="179" t="s">
        <v>72</v>
      </c>
      <c r="BQL26" s="179" t="s">
        <v>72</v>
      </c>
      <c r="BQM26" s="179" t="s">
        <v>72</v>
      </c>
      <c r="BQN26" s="179" t="s">
        <v>72</v>
      </c>
      <c r="BQO26" s="179" t="s">
        <v>72</v>
      </c>
      <c r="BQP26" s="179" t="s">
        <v>72</v>
      </c>
      <c r="BQQ26" s="179" t="s">
        <v>72</v>
      </c>
      <c r="BQR26" s="179" t="s">
        <v>72</v>
      </c>
      <c r="BQS26" s="179" t="s">
        <v>72</v>
      </c>
      <c r="BQT26" s="179" t="s">
        <v>72</v>
      </c>
      <c r="BQU26" s="179" t="s">
        <v>72</v>
      </c>
      <c r="BQV26" s="179" t="s">
        <v>72</v>
      </c>
      <c r="BQW26" s="179" t="s">
        <v>72</v>
      </c>
      <c r="BQX26" s="179" t="s">
        <v>72</v>
      </c>
      <c r="BQY26" s="179" t="s">
        <v>72</v>
      </c>
      <c r="BQZ26" s="179" t="s">
        <v>72</v>
      </c>
      <c r="BRA26" s="179" t="s">
        <v>72</v>
      </c>
      <c r="BRB26" s="179" t="s">
        <v>72</v>
      </c>
      <c r="BRC26" s="179" t="s">
        <v>72</v>
      </c>
      <c r="BRD26" s="179" t="s">
        <v>72</v>
      </c>
      <c r="BRE26" s="179" t="s">
        <v>72</v>
      </c>
      <c r="BRF26" s="179" t="s">
        <v>72</v>
      </c>
      <c r="BRG26" s="179" t="s">
        <v>72</v>
      </c>
      <c r="BRH26" s="179" t="s">
        <v>72</v>
      </c>
      <c r="BRI26" s="179" t="s">
        <v>72</v>
      </c>
      <c r="BRJ26" s="179" t="s">
        <v>72</v>
      </c>
      <c r="BRK26" s="179" t="s">
        <v>72</v>
      </c>
      <c r="BRL26" s="179" t="s">
        <v>72</v>
      </c>
      <c r="BRM26" s="179" t="s">
        <v>72</v>
      </c>
      <c r="BRN26" s="179" t="s">
        <v>72</v>
      </c>
      <c r="BRO26" s="179" t="s">
        <v>72</v>
      </c>
      <c r="BRP26" s="179" t="s">
        <v>72</v>
      </c>
      <c r="BRQ26" s="179" t="s">
        <v>72</v>
      </c>
      <c r="BRR26" s="179" t="s">
        <v>72</v>
      </c>
      <c r="BRS26" s="179" t="s">
        <v>72</v>
      </c>
      <c r="BRT26" s="179" t="s">
        <v>72</v>
      </c>
      <c r="BRU26" s="179" t="s">
        <v>72</v>
      </c>
      <c r="BRV26" s="179" t="s">
        <v>72</v>
      </c>
      <c r="BRW26" s="179" t="s">
        <v>72</v>
      </c>
      <c r="BRX26" s="179" t="s">
        <v>72</v>
      </c>
      <c r="BRY26" s="179" t="s">
        <v>72</v>
      </c>
      <c r="BRZ26" s="179" t="s">
        <v>72</v>
      </c>
      <c r="BSA26" s="179" t="s">
        <v>72</v>
      </c>
      <c r="BSB26" s="179" t="s">
        <v>72</v>
      </c>
      <c r="BSC26" s="179" t="s">
        <v>72</v>
      </c>
      <c r="BSD26" s="179" t="s">
        <v>72</v>
      </c>
      <c r="BSE26" s="179" t="s">
        <v>72</v>
      </c>
      <c r="BSF26" s="179" t="s">
        <v>72</v>
      </c>
      <c r="BSG26" s="179" t="s">
        <v>72</v>
      </c>
      <c r="BSH26" s="179" t="s">
        <v>72</v>
      </c>
      <c r="BSI26" s="179" t="s">
        <v>72</v>
      </c>
      <c r="BSJ26" s="179" t="s">
        <v>72</v>
      </c>
      <c r="BSK26" s="179" t="s">
        <v>72</v>
      </c>
      <c r="BSL26" s="179" t="s">
        <v>72</v>
      </c>
      <c r="BSM26" s="179" t="s">
        <v>72</v>
      </c>
      <c r="BSN26" s="179" t="s">
        <v>72</v>
      </c>
      <c r="BSO26" s="179" t="s">
        <v>72</v>
      </c>
      <c r="BSP26" s="179" t="s">
        <v>72</v>
      </c>
      <c r="BSQ26" s="179" t="s">
        <v>72</v>
      </c>
      <c r="BSR26" s="179" t="s">
        <v>72</v>
      </c>
      <c r="BSS26" s="179" t="s">
        <v>72</v>
      </c>
      <c r="BST26" s="179" t="s">
        <v>72</v>
      </c>
      <c r="BSU26" s="179" t="s">
        <v>72</v>
      </c>
      <c r="BSV26" s="179" t="s">
        <v>72</v>
      </c>
      <c r="BSW26" s="179" t="s">
        <v>72</v>
      </c>
      <c r="BSX26" s="179" t="s">
        <v>72</v>
      </c>
      <c r="BSY26" s="179" t="s">
        <v>72</v>
      </c>
      <c r="BSZ26" s="179" t="s">
        <v>72</v>
      </c>
      <c r="BTA26" s="179" t="s">
        <v>72</v>
      </c>
      <c r="BTB26" s="179" t="s">
        <v>72</v>
      </c>
      <c r="BTC26" s="179" t="s">
        <v>72</v>
      </c>
      <c r="BTD26" s="179" t="s">
        <v>72</v>
      </c>
      <c r="BTE26" s="179" t="s">
        <v>72</v>
      </c>
      <c r="BTF26" s="179" t="s">
        <v>72</v>
      </c>
      <c r="BTG26" s="179" t="s">
        <v>72</v>
      </c>
      <c r="BTH26" s="179" t="s">
        <v>72</v>
      </c>
      <c r="BTI26" s="179" t="s">
        <v>72</v>
      </c>
      <c r="BTJ26" s="179" t="s">
        <v>72</v>
      </c>
      <c r="BTK26" s="179" t="s">
        <v>72</v>
      </c>
      <c r="BTL26" s="179" t="s">
        <v>72</v>
      </c>
      <c r="BTM26" s="179" t="s">
        <v>72</v>
      </c>
      <c r="BTN26" s="179" t="s">
        <v>72</v>
      </c>
      <c r="BTO26" s="179" t="s">
        <v>72</v>
      </c>
      <c r="BTP26" s="179" t="s">
        <v>72</v>
      </c>
      <c r="BTQ26" s="179" t="s">
        <v>72</v>
      </c>
      <c r="BTR26" s="179" t="s">
        <v>72</v>
      </c>
      <c r="BTS26" s="179" t="s">
        <v>72</v>
      </c>
      <c r="BTT26" s="179" t="s">
        <v>72</v>
      </c>
      <c r="BTU26" s="179" t="s">
        <v>72</v>
      </c>
      <c r="BTV26" s="179" t="s">
        <v>72</v>
      </c>
      <c r="BTW26" s="179" t="s">
        <v>72</v>
      </c>
      <c r="BTX26" s="179" t="s">
        <v>72</v>
      </c>
      <c r="BTY26" s="179" t="s">
        <v>72</v>
      </c>
      <c r="BTZ26" s="179" t="s">
        <v>72</v>
      </c>
      <c r="BUA26" s="179" t="s">
        <v>72</v>
      </c>
      <c r="BUB26" s="179" t="s">
        <v>72</v>
      </c>
      <c r="BUC26" s="179" t="s">
        <v>72</v>
      </c>
      <c r="BUD26" s="179" t="s">
        <v>72</v>
      </c>
      <c r="BUE26" s="179" t="s">
        <v>72</v>
      </c>
      <c r="BUF26" s="179" t="s">
        <v>72</v>
      </c>
      <c r="BUG26" s="179" t="s">
        <v>72</v>
      </c>
      <c r="BUH26" s="179" t="s">
        <v>72</v>
      </c>
      <c r="BUI26" s="179" t="s">
        <v>72</v>
      </c>
      <c r="BUJ26" s="179" t="s">
        <v>72</v>
      </c>
      <c r="BUK26" s="179" t="s">
        <v>72</v>
      </c>
      <c r="BUL26" s="179" t="s">
        <v>72</v>
      </c>
      <c r="BUM26" s="179" t="s">
        <v>72</v>
      </c>
      <c r="BUN26" s="179" t="s">
        <v>72</v>
      </c>
      <c r="BUO26" s="179" t="s">
        <v>72</v>
      </c>
      <c r="BUP26" s="179" t="s">
        <v>72</v>
      </c>
      <c r="BUQ26" s="179" t="s">
        <v>72</v>
      </c>
      <c r="BUR26" s="179" t="s">
        <v>72</v>
      </c>
      <c r="BUS26" s="179" t="s">
        <v>72</v>
      </c>
      <c r="BUT26" s="179" t="s">
        <v>72</v>
      </c>
      <c r="BUU26" s="179" t="s">
        <v>72</v>
      </c>
      <c r="BUV26" s="179" t="s">
        <v>72</v>
      </c>
      <c r="BUW26" s="179" t="s">
        <v>72</v>
      </c>
      <c r="BUX26" s="179" t="s">
        <v>72</v>
      </c>
      <c r="BUY26" s="179" t="s">
        <v>72</v>
      </c>
      <c r="BUZ26" s="179" t="s">
        <v>72</v>
      </c>
      <c r="BVA26" s="179" t="s">
        <v>72</v>
      </c>
      <c r="BVB26" s="179" t="s">
        <v>72</v>
      </c>
      <c r="BVC26" s="179" t="s">
        <v>72</v>
      </c>
      <c r="BVD26" s="179" t="s">
        <v>72</v>
      </c>
      <c r="BVE26" s="179" t="s">
        <v>72</v>
      </c>
      <c r="BVF26" s="179" t="s">
        <v>72</v>
      </c>
      <c r="BVG26" s="179" t="s">
        <v>72</v>
      </c>
      <c r="BVH26" s="179" t="s">
        <v>72</v>
      </c>
      <c r="BVI26" s="179" t="s">
        <v>72</v>
      </c>
      <c r="BVJ26" s="179" t="s">
        <v>72</v>
      </c>
      <c r="BVK26" s="179" t="s">
        <v>72</v>
      </c>
      <c r="BVL26" s="179" t="s">
        <v>72</v>
      </c>
      <c r="BVM26" s="179" t="s">
        <v>72</v>
      </c>
      <c r="BVN26" s="179" t="s">
        <v>72</v>
      </c>
      <c r="BVO26" s="179" t="s">
        <v>72</v>
      </c>
      <c r="BVP26" s="179" t="s">
        <v>72</v>
      </c>
      <c r="BVQ26" s="179" t="s">
        <v>72</v>
      </c>
      <c r="BVR26" s="179" t="s">
        <v>72</v>
      </c>
      <c r="BVS26" s="179" t="s">
        <v>72</v>
      </c>
      <c r="BVT26" s="179" t="s">
        <v>72</v>
      </c>
      <c r="BVU26" s="179" t="s">
        <v>72</v>
      </c>
      <c r="BVV26" s="179" t="s">
        <v>72</v>
      </c>
      <c r="BVW26" s="179" t="s">
        <v>72</v>
      </c>
      <c r="BVX26" s="179" t="s">
        <v>72</v>
      </c>
      <c r="BVY26" s="179" t="s">
        <v>72</v>
      </c>
      <c r="BVZ26" s="179" t="s">
        <v>72</v>
      </c>
      <c r="BWA26" s="179" t="s">
        <v>72</v>
      </c>
      <c r="BWB26" s="179" t="s">
        <v>72</v>
      </c>
      <c r="BWC26" s="179" t="s">
        <v>72</v>
      </c>
      <c r="BWD26" s="179" t="s">
        <v>72</v>
      </c>
      <c r="BWE26" s="179" t="s">
        <v>72</v>
      </c>
      <c r="BWF26" s="179" t="s">
        <v>72</v>
      </c>
      <c r="BWG26" s="179" t="s">
        <v>72</v>
      </c>
      <c r="BWH26" s="179" t="s">
        <v>72</v>
      </c>
      <c r="BWI26" s="179" t="s">
        <v>72</v>
      </c>
      <c r="BWJ26" s="179" t="s">
        <v>72</v>
      </c>
      <c r="BWK26" s="179" t="s">
        <v>72</v>
      </c>
      <c r="BWL26" s="179" t="s">
        <v>72</v>
      </c>
      <c r="BWM26" s="179" t="s">
        <v>72</v>
      </c>
      <c r="BWN26" s="179" t="s">
        <v>72</v>
      </c>
      <c r="BWO26" s="179" t="s">
        <v>72</v>
      </c>
      <c r="BWP26" s="179" t="s">
        <v>72</v>
      </c>
      <c r="BWQ26" s="179" t="s">
        <v>72</v>
      </c>
      <c r="BWR26" s="179" t="s">
        <v>72</v>
      </c>
      <c r="BWS26" s="179" t="s">
        <v>72</v>
      </c>
      <c r="BWT26" s="179" t="s">
        <v>72</v>
      </c>
      <c r="BWU26" s="179" t="s">
        <v>72</v>
      </c>
      <c r="BWV26" s="179" t="s">
        <v>72</v>
      </c>
      <c r="BWW26" s="179" t="s">
        <v>72</v>
      </c>
      <c r="BWX26" s="179" t="s">
        <v>72</v>
      </c>
      <c r="BWY26" s="179" t="s">
        <v>72</v>
      </c>
      <c r="BWZ26" s="179" t="s">
        <v>72</v>
      </c>
      <c r="BXA26" s="179" t="s">
        <v>72</v>
      </c>
      <c r="BXB26" s="179" t="s">
        <v>72</v>
      </c>
      <c r="BXC26" s="179" t="s">
        <v>72</v>
      </c>
      <c r="BXD26" s="179" t="s">
        <v>72</v>
      </c>
      <c r="BXE26" s="179" t="s">
        <v>72</v>
      </c>
      <c r="BXF26" s="179" t="s">
        <v>72</v>
      </c>
      <c r="BXG26" s="179" t="s">
        <v>72</v>
      </c>
      <c r="BXH26" s="179" t="s">
        <v>72</v>
      </c>
      <c r="BXI26" s="179" t="s">
        <v>72</v>
      </c>
      <c r="BXJ26" s="179" t="s">
        <v>72</v>
      </c>
      <c r="BXK26" s="179" t="s">
        <v>72</v>
      </c>
      <c r="BXL26" s="179" t="s">
        <v>72</v>
      </c>
      <c r="BXM26" s="179" t="s">
        <v>72</v>
      </c>
      <c r="BXN26" s="179" t="s">
        <v>72</v>
      </c>
      <c r="BXO26" s="179" t="s">
        <v>72</v>
      </c>
      <c r="BXP26" s="179" t="s">
        <v>72</v>
      </c>
      <c r="BXQ26" s="179" t="s">
        <v>72</v>
      </c>
      <c r="BXR26" s="179" t="s">
        <v>72</v>
      </c>
      <c r="BXS26" s="179" t="s">
        <v>72</v>
      </c>
      <c r="BXT26" s="179" t="s">
        <v>72</v>
      </c>
      <c r="BXU26" s="179" t="s">
        <v>72</v>
      </c>
      <c r="BXV26" s="179" t="s">
        <v>72</v>
      </c>
      <c r="BXW26" s="179" t="s">
        <v>72</v>
      </c>
      <c r="BXX26" s="179" t="s">
        <v>72</v>
      </c>
      <c r="BXY26" s="179" t="s">
        <v>72</v>
      </c>
      <c r="BXZ26" s="179" t="s">
        <v>72</v>
      </c>
      <c r="BYA26" s="179" t="s">
        <v>72</v>
      </c>
      <c r="BYB26" s="179" t="s">
        <v>72</v>
      </c>
      <c r="BYC26" s="179" t="s">
        <v>72</v>
      </c>
      <c r="BYD26" s="179" t="s">
        <v>72</v>
      </c>
      <c r="BYE26" s="179" t="s">
        <v>72</v>
      </c>
      <c r="BYF26" s="179" t="s">
        <v>72</v>
      </c>
      <c r="BYG26" s="179" t="s">
        <v>72</v>
      </c>
      <c r="BYH26" s="179" t="s">
        <v>72</v>
      </c>
      <c r="BYI26" s="179" t="s">
        <v>72</v>
      </c>
      <c r="BYJ26" s="179" t="s">
        <v>72</v>
      </c>
      <c r="BYK26" s="179" t="s">
        <v>72</v>
      </c>
      <c r="BYL26" s="179" t="s">
        <v>72</v>
      </c>
      <c r="BYM26" s="179" t="s">
        <v>72</v>
      </c>
      <c r="BYN26" s="179" t="s">
        <v>72</v>
      </c>
      <c r="BYO26" s="179" t="s">
        <v>72</v>
      </c>
      <c r="BYP26" s="179" t="s">
        <v>72</v>
      </c>
      <c r="BYQ26" s="179" t="s">
        <v>72</v>
      </c>
      <c r="BYR26" s="179" t="s">
        <v>72</v>
      </c>
      <c r="BYS26" s="179" t="s">
        <v>72</v>
      </c>
      <c r="BYT26" s="179" t="s">
        <v>72</v>
      </c>
      <c r="BYU26" s="179" t="s">
        <v>72</v>
      </c>
      <c r="BYV26" s="179" t="s">
        <v>72</v>
      </c>
      <c r="BYW26" s="179" t="s">
        <v>72</v>
      </c>
      <c r="BYX26" s="179" t="s">
        <v>72</v>
      </c>
      <c r="BYY26" s="179" t="s">
        <v>72</v>
      </c>
      <c r="BYZ26" s="179" t="s">
        <v>72</v>
      </c>
      <c r="BZA26" s="179" t="s">
        <v>72</v>
      </c>
      <c r="BZB26" s="179" t="s">
        <v>72</v>
      </c>
      <c r="BZC26" s="179" t="s">
        <v>72</v>
      </c>
      <c r="BZD26" s="179" t="s">
        <v>72</v>
      </c>
      <c r="BZE26" s="179" t="s">
        <v>72</v>
      </c>
      <c r="BZF26" s="179" t="s">
        <v>72</v>
      </c>
      <c r="BZG26" s="179" t="s">
        <v>72</v>
      </c>
      <c r="BZH26" s="179" t="s">
        <v>72</v>
      </c>
      <c r="BZI26" s="179" t="s">
        <v>72</v>
      </c>
      <c r="BZJ26" s="179" t="s">
        <v>72</v>
      </c>
      <c r="BZK26" s="179" t="s">
        <v>72</v>
      </c>
      <c r="BZL26" s="179" t="s">
        <v>72</v>
      </c>
      <c r="BZM26" s="179" t="s">
        <v>72</v>
      </c>
      <c r="BZN26" s="179" t="s">
        <v>72</v>
      </c>
      <c r="BZO26" s="179" t="s">
        <v>72</v>
      </c>
      <c r="BZP26" s="179" t="s">
        <v>72</v>
      </c>
      <c r="BZQ26" s="179" t="s">
        <v>72</v>
      </c>
      <c r="BZR26" s="179" t="s">
        <v>72</v>
      </c>
      <c r="BZS26" s="179" t="s">
        <v>72</v>
      </c>
      <c r="BZT26" s="179" t="s">
        <v>72</v>
      </c>
      <c r="BZU26" s="179" t="s">
        <v>72</v>
      </c>
      <c r="BZV26" s="179" t="s">
        <v>72</v>
      </c>
      <c r="BZW26" s="179" t="s">
        <v>72</v>
      </c>
      <c r="BZX26" s="179" t="s">
        <v>72</v>
      </c>
      <c r="BZY26" s="179" t="s">
        <v>72</v>
      </c>
      <c r="BZZ26" s="179" t="s">
        <v>72</v>
      </c>
      <c r="CAA26" s="179" t="s">
        <v>72</v>
      </c>
      <c r="CAB26" s="179" t="s">
        <v>72</v>
      </c>
      <c r="CAC26" s="179" t="s">
        <v>72</v>
      </c>
      <c r="CAD26" s="179" t="s">
        <v>72</v>
      </c>
      <c r="CAE26" s="179" t="s">
        <v>72</v>
      </c>
      <c r="CAF26" s="179" t="s">
        <v>72</v>
      </c>
      <c r="CAG26" s="179" t="s">
        <v>72</v>
      </c>
      <c r="CAH26" s="179" t="s">
        <v>72</v>
      </c>
      <c r="CAI26" s="179" t="s">
        <v>72</v>
      </c>
      <c r="CAJ26" s="179" t="s">
        <v>72</v>
      </c>
      <c r="CAK26" s="179" t="s">
        <v>72</v>
      </c>
      <c r="CAL26" s="179" t="s">
        <v>72</v>
      </c>
      <c r="CAM26" s="179" t="s">
        <v>72</v>
      </c>
      <c r="CAN26" s="179" t="s">
        <v>72</v>
      </c>
      <c r="CAO26" s="179" t="s">
        <v>72</v>
      </c>
      <c r="CAP26" s="179" t="s">
        <v>72</v>
      </c>
      <c r="CAQ26" s="179" t="s">
        <v>72</v>
      </c>
      <c r="CAR26" s="179" t="s">
        <v>72</v>
      </c>
      <c r="CAS26" s="179" t="s">
        <v>72</v>
      </c>
      <c r="CAT26" s="179" t="s">
        <v>72</v>
      </c>
      <c r="CAU26" s="179" t="s">
        <v>72</v>
      </c>
      <c r="CAV26" s="179" t="s">
        <v>72</v>
      </c>
      <c r="CAW26" s="179" t="s">
        <v>72</v>
      </c>
      <c r="CAX26" s="179" t="s">
        <v>72</v>
      </c>
      <c r="CAY26" s="179" t="s">
        <v>72</v>
      </c>
      <c r="CAZ26" s="179" t="s">
        <v>72</v>
      </c>
      <c r="CBA26" s="179" t="s">
        <v>72</v>
      </c>
      <c r="CBB26" s="179" t="s">
        <v>72</v>
      </c>
      <c r="CBC26" s="179" t="s">
        <v>72</v>
      </c>
      <c r="CBD26" s="179" t="s">
        <v>72</v>
      </c>
      <c r="CBE26" s="179" t="s">
        <v>72</v>
      </c>
      <c r="CBF26" s="179" t="s">
        <v>72</v>
      </c>
      <c r="CBG26" s="179" t="s">
        <v>72</v>
      </c>
      <c r="CBH26" s="179" t="s">
        <v>72</v>
      </c>
      <c r="CBI26" s="179" t="s">
        <v>72</v>
      </c>
      <c r="CBJ26" s="179" t="s">
        <v>72</v>
      </c>
      <c r="CBK26" s="179" t="s">
        <v>72</v>
      </c>
      <c r="CBL26" s="179" t="s">
        <v>72</v>
      </c>
      <c r="CBM26" s="179" t="s">
        <v>72</v>
      </c>
      <c r="CBN26" s="179" t="s">
        <v>72</v>
      </c>
      <c r="CBO26" s="179" t="s">
        <v>72</v>
      </c>
      <c r="CBP26" s="179" t="s">
        <v>72</v>
      </c>
      <c r="CBQ26" s="179" t="s">
        <v>72</v>
      </c>
      <c r="CBR26" s="179" t="s">
        <v>72</v>
      </c>
      <c r="CBS26" s="179" t="s">
        <v>72</v>
      </c>
      <c r="CBT26" s="179" t="s">
        <v>72</v>
      </c>
      <c r="CBU26" s="179" t="s">
        <v>72</v>
      </c>
      <c r="CBV26" s="179" t="s">
        <v>72</v>
      </c>
      <c r="CBW26" s="179" t="s">
        <v>72</v>
      </c>
      <c r="CBX26" s="179" t="s">
        <v>72</v>
      </c>
      <c r="CBY26" s="179" t="s">
        <v>72</v>
      </c>
      <c r="CBZ26" s="179" t="s">
        <v>72</v>
      </c>
      <c r="CCA26" s="179" t="s">
        <v>72</v>
      </c>
      <c r="CCB26" s="179" t="s">
        <v>72</v>
      </c>
      <c r="CCC26" s="179" t="s">
        <v>72</v>
      </c>
      <c r="CCD26" s="179" t="s">
        <v>72</v>
      </c>
      <c r="CCE26" s="179" t="s">
        <v>72</v>
      </c>
      <c r="CCF26" s="179" t="s">
        <v>72</v>
      </c>
      <c r="CCG26" s="179" t="s">
        <v>72</v>
      </c>
      <c r="CCH26" s="179" t="s">
        <v>72</v>
      </c>
      <c r="CCI26" s="179" t="s">
        <v>72</v>
      </c>
      <c r="CCJ26" s="179" t="s">
        <v>72</v>
      </c>
      <c r="CCK26" s="179" t="s">
        <v>72</v>
      </c>
      <c r="CCL26" s="179" t="s">
        <v>72</v>
      </c>
      <c r="CCM26" s="179" t="s">
        <v>72</v>
      </c>
      <c r="CCN26" s="179" t="s">
        <v>72</v>
      </c>
      <c r="CCO26" s="179" t="s">
        <v>72</v>
      </c>
      <c r="CCP26" s="179" t="s">
        <v>72</v>
      </c>
      <c r="CCQ26" s="179" t="s">
        <v>72</v>
      </c>
      <c r="CCR26" s="179" t="s">
        <v>72</v>
      </c>
      <c r="CCS26" s="179" t="s">
        <v>72</v>
      </c>
      <c r="CCT26" s="179" t="s">
        <v>72</v>
      </c>
      <c r="CCU26" s="179" t="s">
        <v>72</v>
      </c>
      <c r="CCV26" s="179" t="s">
        <v>72</v>
      </c>
      <c r="CCW26" s="179" t="s">
        <v>72</v>
      </c>
      <c r="CCX26" s="179" t="s">
        <v>72</v>
      </c>
      <c r="CCY26" s="179" t="s">
        <v>72</v>
      </c>
      <c r="CCZ26" s="179" t="s">
        <v>72</v>
      </c>
      <c r="CDA26" s="179" t="s">
        <v>72</v>
      </c>
      <c r="CDB26" s="179" t="s">
        <v>72</v>
      </c>
      <c r="CDC26" s="179" t="s">
        <v>72</v>
      </c>
      <c r="CDD26" s="179" t="s">
        <v>72</v>
      </c>
      <c r="CDE26" s="179" t="s">
        <v>72</v>
      </c>
      <c r="CDF26" s="179" t="s">
        <v>72</v>
      </c>
      <c r="CDG26" s="179" t="s">
        <v>72</v>
      </c>
      <c r="CDH26" s="179" t="s">
        <v>72</v>
      </c>
      <c r="CDI26" s="179" t="s">
        <v>72</v>
      </c>
      <c r="CDJ26" s="179" t="s">
        <v>72</v>
      </c>
      <c r="CDK26" s="179" t="s">
        <v>72</v>
      </c>
      <c r="CDL26" s="179" t="s">
        <v>72</v>
      </c>
      <c r="CDM26" s="179" t="s">
        <v>72</v>
      </c>
      <c r="CDN26" s="179" t="s">
        <v>72</v>
      </c>
      <c r="CDO26" s="179" t="s">
        <v>72</v>
      </c>
      <c r="CDP26" s="179" t="s">
        <v>72</v>
      </c>
      <c r="CDQ26" s="179" t="s">
        <v>72</v>
      </c>
      <c r="CDR26" s="179" t="s">
        <v>72</v>
      </c>
      <c r="CDS26" s="179" t="s">
        <v>72</v>
      </c>
      <c r="CDT26" s="179" t="s">
        <v>72</v>
      </c>
      <c r="CDU26" s="179" t="s">
        <v>72</v>
      </c>
      <c r="CDV26" s="179" t="s">
        <v>72</v>
      </c>
      <c r="CDW26" s="179" t="s">
        <v>72</v>
      </c>
      <c r="CDX26" s="179" t="s">
        <v>72</v>
      </c>
      <c r="CDY26" s="179" t="s">
        <v>72</v>
      </c>
      <c r="CDZ26" s="179" t="s">
        <v>72</v>
      </c>
      <c r="CEA26" s="179" t="s">
        <v>72</v>
      </c>
      <c r="CEB26" s="179" t="s">
        <v>72</v>
      </c>
      <c r="CEC26" s="179" t="s">
        <v>72</v>
      </c>
      <c r="CED26" s="179" t="s">
        <v>72</v>
      </c>
      <c r="CEE26" s="179" t="s">
        <v>72</v>
      </c>
      <c r="CEF26" s="179" t="s">
        <v>72</v>
      </c>
      <c r="CEG26" s="179" t="s">
        <v>72</v>
      </c>
      <c r="CEH26" s="179" t="s">
        <v>72</v>
      </c>
      <c r="CEI26" s="179" t="s">
        <v>72</v>
      </c>
      <c r="CEJ26" s="179" t="s">
        <v>72</v>
      </c>
      <c r="CEK26" s="179" t="s">
        <v>72</v>
      </c>
      <c r="CEL26" s="179" t="s">
        <v>72</v>
      </c>
      <c r="CEM26" s="179" t="s">
        <v>72</v>
      </c>
      <c r="CEN26" s="179" t="s">
        <v>72</v>
      </c>
      <c r="CEO26" s="179" t="s">
        <v>72</v>
      </c>
      <c r="CEP26" s="179" t="s">
        <v>72</v>
      </c>
      <c r="CEQ26" s="179" t="s">
        <v>72</v>
      </c>
      <c r="CER26" s="179" t="s">
        <v>72</v>
      </c>
      <c r="CES26" s="179" t="s">
        <v>72</v>
      </c>
      <c r="CET26" s="179" t="s">
        <v>72</v>
      </c>
      <c r="CEU26" s="179" t="s">
        <v>72</v>
      </c>
      <c r="CEV26" s="179" t="s">
        <v>72</v>
      </c>
      <c r="CEW26" s="179" t="s">
        <v>72</v>
      </c>
      <c r="CEX26" s="179" t="s">
        <v>72</v>
      </c>
      <c r="CEY26" s="179" t="s">
        <v>72</v>
      </c>
      <c r="CEZ26" s="179" t="s">
        <v>72</v>
      </c>
      <c r="CFA26" s="179" t="s">
        <v>72</v>
      </c>
      <c r="CFB26" s="179" t="s">
        <v>72</v>
      </c>
      <c r="CFC26" s="179" t="s">
        <v>72</v>
      </c>
      <c r="CFD26" s="179" t="s">
        <v>72</v>
      </c>
      <c r="CFE26" s="179" t="s">
        <v>72</v>
      </c>
      <c r="CFF26" s="179" t="s">
        <v>72</v>
      </c>
      <c r="CFG26" s="179" t="s">
        <v>72</v>
      </c>
      <c r="CFH26" s="179" t="s">
        <v>72</v>
      </c>
      <c r="CFI26" s="179" t="s">
        <v>72</v>
      </c>
      <c r="CFJ26" s="179" t="s">
        <v>72</v>
      </c>
      <c r="CFK26" s="179" t="s">
        <v>72</v>
      </c>
      <c r="CFL26" s="179" t="s">
        <v>72</v>
      </c>
      <c r="CFM26" s="179" t="s">
        <v>72</v>
      </c>
      <c r="CFN26" s="179" t="s">
        <v>72</v>
      </c>
      <c r="CFO26" s="179" t="s">
        <v>72</v>
      </c>
      <c r="CFP26" s="179" t="s">
        <v>72</v>
      </c>
      <c r="CFQ26" s="179" t="s">
        <v>72</v>
      </c>
      <c r="CFR26" s="179" t="s">
        <v>72</v>
      </c>
      <c r="CFS26" s="179" t="s">
        <v>72</v>
      </c>
      <c r="CFT26" s="179" t="s">
        <v>72</v>
      </c>
      <c r="CFU26" s="179" t="s">
        <v>72</v>
      </c>
      <c r="CFV26" s="179" t="s">
        <v>72</v>
      </c>
      <c r="CFW26" s="179" t="s">
        <v>72</v>
      </c>
      <c r="CFX26" s="179" t="s">
        <v>72</v>
      </c>
      <c r="CFY26" s="179" t="s">
        <v>72</v>
      </c>
      <c r="CFZ26" s="179" t="s">
        <v>72</v>
      </c>
      <c r="CGA26" s="179" t="s">
        <v>72</v>
      </c>
      <c r="CGB26" s="179" t="s">
        <v>72</v>
      </c>
      <c r="CGC26" s="179" t="s">
        <v>72</v>
      </c>
      <c r="CGD26" s="179" t="s">
        <v>72</v>
      </c>
      <c r="CGE26" s="179" t="s">
        <v>72</v>
      </c>
      <c r="CGF26" s="179" t="s">
        <v>72</v>
      </c>
      <c r="CGG26" s="179" t="s">
        <v>72</v>
      </c>
      <c r="CGH26" s="179" t="s">
        <v>72</v>
      </c>
      <c r="CGI26" s="179" t="s">
        <v>72</v>
      </c>
      <c r="CGJ26" s="179" t="s">
        <v>72</v>
      </c>
      <c r="CGK26" s="179" t="s">
        <v>72</v>
      </c>
      <c r="CGL26" s="179" t="s">
        <v>72</v>
      </c>
      <c r="CGM26" s="179" t="s">
        <v>72</v>
      </c>
      <c r="CGN26" s="179" t="s">
        <v>72</v>
      </c>
      <c r="CGO26" s="179" t="s">
        <v>72</v>
      </c>
      <c r="CGP26" s="179" t="s">
        <v>72</v>
      </c>
      <c r="CGQ26" s="179" t="s">
        <v>72</v>
      </c>
      <c r="CGR26" s="179" t="s">
        <v>72</v>
      </c>
      <c r="CGS26" s="179" t="s">
        <v>72</v>
      </c>
      <c r="CGT26" s="179" t="s">
        <v>72</v>
      </c>
      <c r="CGU26" s="179" t="s">
        <v>72</v>
      </c>
      <c r="CGV26" s="179" t="s">
        <v>72</v>
      </c>
      <c r="CGW26" s="179" t="s">
        <v>72</v>
      </c>
      <c r="CGX26" s="179" t="s">
        <v>72</v>
      </c>
      <c r="CGY26" s="179" t="s">
        <v>72</v>
      </c>
      <c r="CGZ26" s="179" t="s">
        <v>72</v>
      </c>
      <c r="CHA26" s="179" t="s">
        <v>72</v>
      </c>
      <c r="CHB26" s="179" t="s">
        <v>72</v>
      </c>
      <c r="CHC26" s="179" t="s">
        <v>72</v>
      </c>
      <c r="CHD26" s="179" t="s">
        <v>72</v>
      </c>
      <c r="CHE26" s="179" t="s">
        <v>72</v>
      </c>
      <c r="CHF26" s="179" t="s">
        <v>72</v>
      </c>
      <c r="CHG26" s="179" t="s">
        <v>72</v>
      </c>
      <c r="CHH26" s="179" t="s">
        <v>72</v>
      </c>
      <c r="CHI26" s="179" t="s">
        <v>72</v>
      </c>
      <c r="CHJ26" s="179" t="s">
        <v>72</v>
      </c>
      <c r="CHK26" s="179" t="s">
        <v>72</v>
      </c>
      <c r="CHL26" s="179" t="s">
        <v>72</v>
      </c>
      <c r="CHM26" s="179" t="s">
        <v>72</v>
      </c>
      <c r="CHN26" s="179" t="s">
        <v>72</v>
      </c>
      <c r="CHO26" s="179" t="s">
        <v>72</v>
      </c>
      <c r="CHP26" s="179" t="s">
        <v>72</v>
      </c>
      <c r="CHQ26" s="179" t="s">
        <v>72</v>
      </c>
      <c r="CHR26" s="179" t="s">
        <v>72</v>
      </c>
      <c r="CHS26" s="179" t="s">
        <v>72</v>
      </c>
      <c r="CHT26" s="179" t="s">
        <v>72</v>
      </c>
      <c r="CHU26" s="179" t="s">
        <v>72</v>
      </c>
      <c r="CHV26" s="179" t="s">
        <v>72</v>
      </c>
      <c r="CHW26" s="179" t="s">
        <v>72</v>
      </c>
      <c r="CHX26" s="179" t="s">
        <v>72</v>
      </c>
      <c r="CHY26" s="179" t="s">
        <v>72</v>
      </c>
      <c r="CHZ26" s="179" t="s">
        <v>72</v>
      </c>
      <c r="CIA26" s="179" t="s">
        <v>72</v>
      </c>
      <c r="CIB26" s="179" t="s">
        <v>72</v>
      </c>
      <c r="CIC26" s="179" t="s">
        <v>72</v>
      </c>
      <c r="CID26" s="179" t="s">
        <v>72</v>
      </c>
      <c r="CIE26" s="179" t="s">
        <v>72</v>
      </c>
      <c r="CIF26" s="179" t="s">
        <v>72</v>
      </c>
      <c r="CIG26" s="179" t="s">
        <v>72</v>
      </c>
      <c r="CIH26" s="179" t="s">
        <v>72</v>
      </c>
      <c r="CII26" s="179" t="s">
        <v>72</v>
      </c>
      <c r="CIJ26" s="179" t="s">
        <v>72</v>
      </c>
      <c r="CIK26" s="179" t="s">
        <v>72</v>
      </c>
      <c r="CIL26" s="179" t="s">
        <v>72</v>
      </c>
      <c r="CIM26" s="179" t="s">
        <v>72</v>
      </c>
      <c r="CIN26" s="179" t="s">
        <v>72</v>
      </c>
      <c r="CIO26" s="179" t="s">
        <v>72</v>
      </c>
      <c r="CIP26" s="179" t="s">
        <v>72</v>
      </c>
      <c r="CIQ26" s="179" t="s">
        <v>72</v>
      </c>
      <c r="CIR26" s="179" t="s">
        <v>72</v>
      </c>
      <c r="CIS26" s="179" t="s">
        <v>72</v>
      </c>
      <c r="CIT26" s="179" t="s">
        <v>72</v>
      </c>
      <c r="CIU26" s="179" t="s">
        <v>72</v>
      </c>
      <c r="CIV26" s="179" t="s">
        <v>72</v>
      </c>
      <c r="CIW26" s="179" t="s">
        <v>72</v>
      </c>
      <c r="CIX26" s="179" t="s">
        <v>72</v>
      </c>
      <c r="CIY26" s="179" t="s">
        <v>72</v>
      </c>
      <c r="CIZ26" s="179" t="s">
        <v>72</v>
      </c>
      <c r="CJA26" s="179" t="s">
        <v>72</v>
      </c>
      <c r="CJB26" s="179" t="s">
        <v>72</v>
      </c>
      <c r="CJC26" s="179" t="s">
        <v>72</v>
      </c>
      <c r="CJD26" s="179" t="s">
        <v>72</v>
      </c>
      <c r="CJE26" s="179" t="s">
        <v>72</v>
      </c>
      <c r="CJF26" s="179" t="s">
        <v>72</v>
      </c>
      <c r="CJG26" s="179" t="s">
        <v>72</v>
      </c>
      <c r="CJH26" s="179" t="s">
        <v>72</v>
      </c>
      <c r="CJI26" s="179" t="s">
        <v>72</v>
      </c>
      <c r="CJJ26" s="179" t="s">
        <v>72</v>
      </c>
      <c r="CJK26" s="179" t="s">
        <v>72</v>
      </c>
      <c r="CJL26" s="179" t="s">
        <v>72</v>
      </c>
      <c r="CJM26" s="179" t="s">
        <v>72</v>
      </c>
      <c r="CJN26" s="179" t="s">
        <v>72</v>
      </c>
      <c r="CJO26" s="179" t="s">
        <v>72</v>
      </c>
      <c r="CJP26" s="179" t="s">
        <v>72</v>
      </c>
      <c r="CJQ26" s="179" t="s">
        <v>72</v>
      </c>
      <c r="CJR26" s="179" t="s">
        <v>72</v>
      </c>
      <c r="CJS26" s="179" t="s">
        <v>72</v>
      </c>
      <c r="CJT26" s="179" t="s">
        <v>72</v>
      </c>
      <c r="CJU26" s="179" t="s">
        <v>72</v>
      </c>
      <c r="CJV26" s="179" t="s">
        <v>72</v>
      </c>
      <c r="CJW26" s="179" t="s">
        <v>72</v>
      </c>
      <c r="CJX26" s="179" t="s">
        <v>72</v>
      </c>
      <c r="CJY26" s="179" t="s">
        <v>72</v>
      </c>
      <c r="CJZ26" s="179" t="s">
        <v>72</v>
      </c>
      <c r="CKA26" s="179" t="s">
        <v>72</v>
      </c>
      <c r="CKB26" s="179" t="s">
        <v>72</v>
      </c>
      <c r="CKC26" s="179" t="s">
        <v>72</v>
      </c>
      <c r="CKD26" s="179" t="s">
        <v>72</v>
      </c>
      <c r="CKE26" s="179" t="s">
        <v>72</v>
      </c>
      <c r="CKF26" s="179" t="s">
        <v>72</v>
      </c>
      <c r="CKG26" s="179" t="s">
        <v>72</v>
      </c>
      <c r="CKH26" s="179" t="s">
        <v>72</v>
      </c>
      <c r="CKI26" s="179" t="s">
        <v>72</v>
      </c>
      <c r="CKJ26" s="179" t="s">
        <v>72</v>
      </c>
      <c r="CKK26" s="179" t="s">
        <v>72</v>
      </c>
      <c r="CKL26" s="179" t="s">
        <v>72</v>
      </c>
      <c r="CKM26" s="179" t="s">
        <v>72</v>
      </c>
      <c r="CKN26" s="179" t="s">
        <v>72</v>
      </c>
      <c r="CKO26" s="179" t="s">
        <v>72</v>
      </c>
      <c r="CKP26" s="179" t="s">
        <v>72</v>
      </c>
      <c r="CKQ26" s="179" t="s">
        <v>72</v>
      </c>
      <c r="CKR26" s="179" t="s">
        <v>72</v>
      </c>
      <c r="CKS26" s="179" t="s">
        <v>72</v>
      </c>
      <c r="CKT26" s="179" t="s">
        <v>72</v>
      </c>
      <c r="CKU26" s="179" t="s">
        <v>72</v>
      </c>
      <c r="CKV26" s="179" t="s">
        <v>72</v>
      </c>
      <c r="CKW26" s="179" t="s">
        <v>72</v>
      </c>
      <c r="CKX26" s="179" t="s">
        <v>72</v>
      </c>
      <c r="CKY26" s="179" t="s">
        <v>72</v>
      </c>
      <c r="CKZ26" s="179" t="s">
        <v>72</v>
      </c>
      <c r="CLA26" s="179" t="s">
        <v>72</v>
      </c>
      <c r="CLB26" s="179" t="s">
        <v>72</v>
      </c>
      <c r="CLC26" s="179" t="s">
        <v>72</v>
      </c>
      <c r="CLD26" s="179" t="s">
        <v>72</v>
      </c>
      <c r="CLE26" s="179" t="s">
        <v>72</v>
      </c>
      <c r="CLF26" s="179" t="s">
        <v>72</v>
      </c>
      <c r="CLG26" s="179" t="s">
        <v>72</v>
      </c>
      <c r="CLH26" s="179" t="s">
        <v>72</v>
      </c>
      <c r="CLI26" s="179" t="s">
        <v>72</v>
      </c>
      <c r="CLJ26" s="179" t="s">
        <v>72</v>
      </c>
      <c r="CLK26" s="179" t="s">
        <v>72</v>
      </c>
      <c r="CLL26" s="179" t="s">
        <v>72</v>
      </c>
      <c r="CLM26" s="179" t="s">
        <v>72</v>
      </c>
      <c r="CLN26" s="179" t="s">
        <v>72</v>
      </c>
      <c r="CLO26" s="179" t="s">
        <v>72</v>
      </c>
      <c r="CLP26" s="179" t="s">
        <v>72</v>
      </c>
      <c r="CLQ26" s="179" t="s">
        <v>72</v>
      </c>
      <c r="CLR26" s="179" t="s">
        <v>72</v>
      </c>
      <c r="CLS26" s="179" t="s">
        <v>72</v>
      </c>
      <c r="CLT26" s="179" t="s">
        <v>72</v>
      </c>
      <c r="CLU26" s="179" t="s">
        <v>72</v>
      </c>
      <c r="CLV26" s="179" t="s">
        <v>72</v>
      </c>
      <c r="CLW26" s="179" t="s">
        <v>72</v>
      </c>
      <c r="CLX26" s="179" t="s">
        <v>72</v>
      </c>
      <c r="CLY26" s="179" t="s">
        <v>72</v>
      </c>
      <c r="CLZ26" s="179" t="s">
        <v>72</v>
      </c>
      <c r="CMA26" s="179" t="s">
        <v>72</v>
      </c>
      <c r="CMB26" s="179" t="s">
        <v>72</v>
      </c>
      <c r="CMC26" s="179" t="s">
        <v>72</v>
      </c>
      <c r="CMD26" s="179" t="s">
        <v>72</v>
      </c>
      <c r="CME26" s="179" t="s">
        <v>72</v>
      </c>
      <c r="CMF26" s="179" t="s">
        <v>72</v>
      </c>
      <c r="CMG26" s="179" t="s">
        <v>72</v>
      </c>
      <c r="CMH26" s="179" t="s">
        <v>72</v>
      </c>
      <c r="CMI26" s="179" t="s">
        <v>72</v>
      </c>
      <c r="CMJ26" s="179" t="s">
        <v>72</v>
      </c>
      <c r="CMK26" s="179" t="s">
        <v>72</v>
      </c>
      <c r="CML26" s="179" t="s">
        <v>72</v>
      </c>
      <c r="CMM26" s="179" t="s">
        <v>72</v>
      </c>
      <c r="CMN26" s="179" t="s">
        <v>72</v>
      </c>
      <c r="CMO26" s="179" t="s">
        <v>72</v>
      </c>
      <c r="CMP26" s="179" t="s">
        <v>72</v>
      </c>
      <c r="CMQ26" s="179" t="s">
        <v>72</v>
      </c>
      <c r="CMR26" s="179" t="s">
        <v>72</v>
      </c>
      <c r="CMS26" s="179" t="s">
        <v>72</v>
      </c>
      <c r="CMT26" s="179" t="s">
        <v>72</v>
      </c>
      <c r="CMU26" s="179" t="s">
        <v>72</v>
      </c>
      <c r="CMV26" s="179" t="s">
        <v>72</v>
      </c>
      <c r="CMW26" s="179" t="s">
        <v>72</v>
      </c>
      <c r="CMX26" s="179" t="s">
        <v>72</v>
      </c>
      <c r="CMY26" s="179" t="s">
        <v>72</v>
      </c>
      <c r="CMZ26" s="179" t="s">
        <v>72</v>
      </c>
      <c r="CNA26" s="179" t="s">
        <v>72</v>
      </c>
      <c r="CNB26" s="179" t="s">
        <v>72</v>
      </c>
      <c r="CNC26" s="179" t="s">
        <v>72</v>
      </c>
      <c r="CND26" s="179" t="s">
        <v>72</v>
      </c>
      <c r="CNE26" s="179" t="s">
        <v>72</v>
      </c>
      <c r="CNF26" s="179" t="s">
        <v>72</v>
      </c>
      <c r="CNG26" s="179" t="s">
        <v>72</v>
      </c>
      <c r="CNH26" s="179" t="s">
        <v>72</v>
      </c>
      <c r="CNI26" s="179" t="s">
        <v>72</v>
      </c>
      <c r="CNJ26" s="179" t="s">
        <v>72</v>
      </c>
      <c r="CNK26" s="179" t="s">
        <v>72</v>
      </c>
      <c r="CNL26" s="179" t="s">
        <v>72</v>
      </c>
      <c r="CNM26" s="179" t="s">
        <v>72</v>
      </c>
      <c r="CNN26" s="179" t="s">
        <v>72</v>
      </c>
      <c r="CNO26" s="179" t="s">
        <v>72</v>
      </c>
      <c r="CNP26" s="179" t="s">
        <v>72</v>
      </c>
      <c r="CNQ26" s="179" t="s">
        <v>72</v>
      </c>
      <c r="CNR26" s="179" t="s">
        <v>72</v>
      </c>
      <c r="CNS26" s="179" t="s">
        <v>72</v>
      </c>
      <c r="CNT26" s="179" t="s">
        <v>72</v>
      </c>
      <c r="CNU26" s="179" t="s">
        <v>72</v>
      </c>
      <c r="CNV26" s="179" t="s">
        <v>72</v>
      </c>
      <c r="CNW26" s="179" t="s">
        <v>72</v>
      </c>
      <c r="CNX26" s="179" t="s">
        <v>72</v>
      </c>
      <c r="CNY26" s="179" t="s">
        <v>72</v>
      </c>
      <c r="CNZ26" s="179" t="s">
        <v>72</v>
      </c>
      <c r="COA26" s="179" t="s">
        <v>72</v>
      </c>
      <c r="COB26" s="179" t="s">
        <v>72</v>
      </c>
      <c r="COC26" s="179" t="s">
        <v>72</v>
      </c>
      <c r="COD26" s="179" t="s">
        <v>72</v>
      </c>
      <c r="COE26" s="179" t="s">
        <v>72</v>
      </c>
      <c r="COF26" s="179" t="s">
        <v>72</v>
      </c>
      <c r="COG26" s="179" t="s">
        <v>72</v>
      </c>
      <c r="COH26" s="179" t="s">
        <v>72</v>
      </c>
      <c r="COI26" s="179" t="s">
        <v>72</v>
      </c>
      <c r="COJ26" s="179" t="s">
        <v>72</v>
      </c>
      <c r="COK26" s="179" t="s">
        <v>72</v>
      </c>
      <c r="COL26" s="179" t="s">
        <v>72</v>
      </c>
      <c r="COM26" s="179" t="s">
        <v>72</v>
      </c>
      <c r="CON26" s="179" t="s">
        <v>72</v>
      </c>
      <c r="COO26" s="179" t="s">
        <v>72</v>
      </c>
      <c r="COP26" s="179" t="s">
        <v>72</v>
      </c>
      <c r="COQ26" s="179" t="s">
        <v>72</v>
      </c>
      <c r="COR26" s="179" t="s">
        <v>72</v>
      </c>
      <c r="COS26" s="179" t="s">
        <v>72</v>
      </c>
      <c r="COT26" s="179" t="s">
        <v>72</v>
      </c>
      <c r="COU26" s="179" t="s">
        <v>72</v>
      </c>
      <c r="COV26" s="179" t="s">
        <v>72</v>
      </c>
      <c r="COW26" s="179" t="s">
        <v>72</v>
      </c>
      <c r="COX26" s="179" t="s">
        <v>72</v>
      </c>
      <c r="COY26" s="179" t="s">
        <v>72</v>
      </c>
      <c r="COZ26" s="179" t="s">
        <v>72</v>
      </c>
      <c r="CPA26" s="179" t="s">
        <v>72</v>
      </c>
      <c r="CPB26" s="179" t="s">
        <v>72</v>
      </c>
      <c r="CPC26" s="179" t="s">
        <v>72</v>
      </c>
      <c r="CPD26" s="179" t="s">
        <v>72</v>
      </c>
      <c r="CPE26" s="179" t="s">
        <v>72</v>
      </c>
      <c r="CPF26" s="179" t="s">
        <v>72</v>
      </c>
      <c r="CPG26" s="179" t="s">
        <v>72</v>
      </c>
      <c r="CPH26" s="179" t="s">
        <v>72</v>
      </c>
      <c r="CPI26" s="179" t="s">
        <v>72</v>
      </c>
      <c r="CPJ26" s="179" t="s">
        <v>72</v>
      </c>
      <c r="CPK26" s="179" t="s">
        <v>72</v>
      </c>
      <c r="CPL26" s="179" t="s">
        <v>72</v>
      </c>
      <c r="CPM26" s="179" t="s">
        <v>72</v>
      </c>
      <c r="CPN26" s="179" t="s">
        <v>72</v>
      </c>
      <c r="CPO26" s="179" t="s">
        <v>72</v>
      </c>
      <c r="CPP26" s="179" t="s">
        <v>72</v>
      </c>
      <c r="CPQ26" s="179" t="s">
        <v>72</v>
      </c>
      <c r="CPR26" s="179" t="s">
        <v>72</v>
      </c>
      <c r="CPS26" s="179" t="s">
        <v>72</v>
      </c>
      <c r="CPT26" s="179" t="s">
        <v>72</v>
      </c>
      <c r="CPU26" s="179" t="s">
        <v>72</v>
      </c>
      <c r="CPV26" s="179" t="s">
        <v>72</v>
      </c>
      <c r="CPW26" s="179" t="s">
        <v>72</v>
      </c>
      <c r="CPX26" s="179" t="s">
        <v>72</v>
      </c>
      <c r="CPY26" s="179" t="s">
        <v>72</v>
      </c>
      <c r="CPZ26" s="179" t="s">
        <v>72</v>
      </c>
      <c r="CQA26" s="179" t="s">
        <v>72</v>
      </c>
      <c r="CQB26" s="179" t="s">
        <v>72</v>
      </c>
      <c r="CQC26" s="179" t="s">
        <v>72</v>
      </c>
      <c r="CQD26" s="179" t="s">
        <v>72</v>
      </c>
      <c r="CQE26" s="179" t="s">
        <v>72</v>
      </c>
      <c r="CQF26" s="179" t="s">
        <v>72</v>
      </c>
      <c r="CQG26" s="179" t="s">
        <v>72</v>
      </c>
      <c r="CQH26" s="179" t="s">
        <v>72</v>
      </c>
      <c r="CQI26" s="179" t="s">
        <v>72</v>
      </c>
      <c r="CQJ26" s="179" t="s">
        <v>72</v>
      </c>
      <c r="CQK26" s="179" t="s">
        <v>72</v>
      </c>
      <c r="CQL26" s="179" t="s">
        <v>72</v>
      </c>
      <c r="CQM26" s="179" t="s">
        <v>72</v>
      </c>
      <c r="CQN26" s="179" t="s">
        <v>72</v>
      </c>
      <c r="CQO26" s="179" t="s">
        <v>72</v>
      </c>
      <c r="CQP26" s="179" t="s">
        <v>72</v>
      </c>
      <c r="CQQ26" s="179" t="s">
        <v>72</v>
      </c>
      <c r="CQR26" s="179" t="s">
        <v>72</v>
      </c>
      <c r="CQS26" s="179" t="s">
        <v>72</v>
      </c>
      <c r="CQT26" s="179" t="s">
        <v>72</v>
      </c>
      <c r="CQU26" s="179" t="s">
        <v>72</v>
      </c>
      <c r="CQV26" s="179" t="s">
        <v>72</v>
      </c>
      <c r="CQW26" s="179" t="s">
        <v>72</v>
      </c>
      <c r="CQX26" s="179" t="s">
        <v>72</v>
      </c>
      <c r="CQY26" s="179" t="s">
        <v>72</v>
      </c>
      <c r="CQZ26" s="179" t="s">
        <v>72</v>
      </c>
      <c r="CRA26" s="179" t="s">
        <v>72</v>
      </c>
      <c r="CRB26" s="179" t="s">
        <v>72</v>
      </c>
      <c r="CRC26" s="179" t="s">
        <v>72</v>
      </c>
      <c r="CRD26" s="179" t="s">
        <v>72</v>
      </c>
      <c r="CRE26" s="179" t="s">
        <v>72</v>
      </c>
      <c r="CRF26" s="179" t="s">
        <v>72</v>
      </c>
      <c r="CRG26" s="179" t="s">
        <v>72</v>
      </c>
      <c r="CRH26" s="179" t="s">
        <v>72</v>
      </c>
      <c r="CRI26" s="179" t="s">
        <v>72</v>
      </c>
      <c r="CRJ26" s="179" t="s">
        <v>72</v>
      </c>
      <c r="CRK26" s="179" t="s">
        <v>72</v>
      </c>
      <c r="CRL26" s="179" t="s">
        <v>72</v>
      </c>
      <c r="CRM26" s="179" t="s">
        <v>72</v>
      </c>
      <c r="CRN26" s="179" t="s">
        <v>72</v>
      </c>
      <c r="CRO26" s="179" t="s">
        <v>72</v>
      </c>
      <c r="CRP26" s="179" t="s">
        <v>72</v>
      </c>
      <c r="CRQ26" s="179" t="s">
        <v>72</v>
      </c>
      <c r="CRR26" s="179" t="s">
        <v>72</v>
      </c>
      <c r="CRS26" s="179" t="s">
        <v>72</v>
      </c>
      <c r="CRT26" s="179" t="s">
        <v>72</v>
      </c>
      <c r="CRU26" s="179" t="s">
        <v>72</v>
      </c>
      <c r="CRV26" s="179" t="s">
        <v>72</v>
      </c>
      <c r="CRW26" s="179" t="s">
        <v>72</v>
      </c>
      <c r="CRX26" s="179" t="s">
        <v>72</v>
      </c>
      <c r="CRY26" s="179" t="s">
        <v>72</v>
      </c>
      <c r="CRZ26" s="179" t="s">
        <v>72</v>
      </c>
      <c r="CSA26" s="179" t="s">
        <v>72</v>
      </c>
      <c r="CSB26" s="179" t="s">
        <v>72</v>
      </c>
      <c r="CSC26" s="179" t="s">
        <v>72</v>
      </c>
      <c r="CSD26" s="179" t="s">
        <v>72</v>
      </c>
      <c r="CSE26" s="179" t="s">
        <v>72</v>
      </c>
      <c r="CSF26" s="179" t="s">
        <v>72</v>
      </c>
      <c r="CSG26" s="179" t="s">
        <v>72</v>
      </c>
      <c r="CSH26" s="179" t="s">
        <v>72</v>
      </c>
      <c r="CSI26" s="179" t="s">
        <v>72</v>
      </c>
      <c r="CSJ26" s="179" t="s">
        <v>72</v>
      </c>
      <c r="CSK26" s="179" t="s">
        <v>72</v>
      </c>
      <c r="CSL26" s="179" t="s">
        <v>72</v>
      </c>
      <c r="CSM26" s="179" t="s">
        <v>72</v>
      </c>
      <c r="CSN26" s="179" t="s">
        <v>72</v>
      </c>
      <c r="CSO26" s="179" t="s">
        <v>72</v>
      </c>
      <c r="CSP26" s="179" t="s">
        <v>72</v>
      </c>
      <c r="CSQ26" s="179" t="s">
        <v>72</v>
      </c>
      <c r="CSR26" s="179" t="s">
        <v>72</v>
      </c>
      <c r="CSS26" s="179" t="s">
        <v>72</v>
      </c>
      <c r="CST26" s="179" t="s">
        <v>72</v>
      </c>
      <c r="CSU26" s="179" t="s">
        <v>72</v>
      </c>
      <c r="CSV26" s="179" t="s">
        <v>72</v>
      </c>
      <c r="CSW26" s="179" t="s">
        <v>72</v>
      </c>
      <c r="CSX26" s="179" t="s">
        <v>72</v>
      </c>
      <c r="CSY26" s="179" t="s">
        <v>72</v>
      </c>
      <c r="CSZ26" s="179" t="s">
        <v>72</v>
      </c>
      <c r="CTA26" s="179" t="s">
        <v>72</v>
      </c>
      <c r="CTB26" s="179" t="s">
        <v>72</v>
      </c>
      <c r="CTC26" s="179" t="s">
        <v>72</v>
      </c>
      <c r="CTD26" s="179" t="s">
        <v>72</v>
      </c>
      <c r="CTE26" s="179" t="s">
        <v>72</v>
      </c>
      <c r="CTF26" s="179" t="s">
        <v>72</v>
      </c>
      <c r="CTG26" s="179" t="s">
        <v>72</v>
      </c>
      <c r="CTH26" s="179" t="s">
        <v>72</v>
      </c>
      <c r="CTI26" s="179" t="s">
        <v>72</v>
      </c>
      <c r="CTJ26" s="179" t="s">
        <v>72</v>
      </c>
      <c r="CTK26" s="179" t="s">
        <v>72</v>
      </c>
      <c r="CTL26" s="179" t="s">
        <v>72</v>
      </c>
      <c r="CTM26" s="179" t="s">
        <v>72</v>
      </c>
      <c r="CTN26" s="179" t="s">
        <v>72</v>
      </c>
      <c r="CTO26" s="179" t="s">
        <v>72</v>
      </c>
      <c r="CTP26" s="179" t="s">
        <v>72</v>
      </c>
      <c r="CTQ26" s="179" t="s">
        <v>72</v>
      </c>
      <c r="CTR26" s="179" t="s">
        <v>72</v>
      </c>
      <c r="CTS26" s="179" t="s">
        <v>72</v>
      </c>
      <c r="CTT26" s="179" t="s">
        <v>72</v>
      </c>
      <c r="CTU26" s="179" t="s">
        <v>72</v>
      </c>
      <c r="CTV26" s="179" t="s">
        <v>72</v>
      </c>
      <c r="CTW26" s="179" t="s">
        <v>72</v>
      </c>
      <c r="CTX26" s="179" t="s">
        <v>72</v>
      </c>
      <c r="CTY26" s="179" t="s">
        <v>72</v>
      </c>
      <c r="CTZ26" s="179" t="s">
        <v>72</v>
      </c>
      <c r="CUA26" s="179" t="s">
        <v>72</v>
      </c>
      <c r="CUB26" s="179" t="s">
        <v>72</v>
      </c>
      <c r="CUC26" s="179" t="s">
        <v>72</v>
      </c>
      <c r="CUD26" s="179" t="s">
        <v>72</v>
      </c>
      <c r="CUE26" s="179" t="s">
        <v>72</v>
      </c>
      <c r="CUF26" s="179" t="s">
        <v>72</v>
      </c>
      <c r="CUG26" s="179" t="s">
        <v>72</v>
      </c>
      <c r="CUH26" s="179" t="s">
        <v>72</v>
      </c>
      <c r="CUI26" s="179" t="s">
        <v>72</v>
      </c>
      <c r="CUJ26" s="179" t="s">
        <v>72</v>
      </c>
      <c r="CUK26" s="179" t="s">
        <v>72</v>
      </c>
      <c r="CUL26" s="179" t="s">
        <v>72</v>
      </c>
      <c r="CUM26" s="179" t="s">
        <v>72</v>
      </c>
      <c r="CUN26" s="179" t="s">
        <v>72</v>
      </c>
      <c r="CUO26" s="179" t="s">
        <v>72</v>
      </c>
      <c r="CUP26" s="179" t="s">
        <v>72</v>
      </c>
      <c r="CUQ26" s="179" t="s">
        <v>72</v>
      </c>
      <c r="CUR26" s="179" t="s">
        <v>72</v>
      </c>
      <c r="CUS26" s="179" t="s">
        <v>72</v>
      </c>
      <c r="CUT26" s="179" t="s">
        <v>72</v>
      </c>
      <c r="CUU26" s="179" t="s">
        <v>72</v>
      </c>
      <c r="CUV26" s="179" t="s">
        <v>72</v>
      </c>
      <c r="CUW26" s="179" t="s">
        <v>72</v>
      </c>
      <c r="CUX26" s="179" t="s">
        <v>72</v>
      </c>
      <c r="CUY26" s="179" t="s">
        <v>72</v>
      </c>
      <c r="CUZ26" s="179" t="s">
        <v>72</v>
      </c>
      <c r="CVA26" s="179" t="s">
        <v>72</v>
      </c>
      <c r="CVB26" s="179" t="s">
        <v>72</v>
      </c>
      <c r="CVC26" s="179" t="s">
        <v>72</v>
      </c>
      <c r="CVD26" s="179" t="s">
        <v>72</v>
      </c>
      <c r="CVE26" s="179" t="s">
        <v>72</v>
      </c>
      <c r="CVF26" s="179" t="s">
        <v>72</v>
      </c>
      <c r="CVG26" s="179" t="s">
        <v>72</v>
      </c>
      <c r="CVH26" s="179" t="s">
        <v>72</v>
      </c>
      <c r="CVI26" s="179" t="s">
        <v>72</v>
      </c>
      <c r="CVJ26" s="179" t="s">
        <v>72</v>
      </c>
      <c r="CVK26" s="179" t="s">
        <v>72</v>
      </c>
      <c r="CVL26" s="179" t="s">
        <v>72</v>
      </c>
      <c r="CVM26" s="179" t="s">
        <v>72</v>
      </c>
      <c r="CVN26" s="179" t="s">
        <v>72</v>
      </c>
      <c r="CVO26" s="179" t="s">
        <v>72</v>
      </c>
      <c r="CVP26" s="179" t="s">
        <v>72</v>
      </c>
      <c r="CVQ26" s="179" t="s">
        <v>72</v>
      </c>
      <c r="CVR26" s="179" t="s">
        <v>72</v>
      </c>
      <c r="CVS26" s="179" t="s">
        <v>72</v>
      </c>
      <c r="CVT26" s="179" t="s">
        <v>72</v>
      </c>
      <c r="CVU26" s="179" t="s">
        <v>72</v>
      </c>
      <c r="CVV26" s="179" t="s">
        <v>72</v>
      </c>
      <c r="CVW26" s="179" t="s">
        <v>72</v>
      </c>
      <c r="CVX26" s="179" t="s">
        <v>72</v>
      </c>
      <c r="CVY26" s="179" t="s">
        <v>72</v>
      </c>
      <c r="CVZ26" s="179" t="s">
        <v>72</v>
      </c>
      <c r="CWA26" s="179" t="s">
        <v>72</v>
      </c>
      <c r="CWB26" s="179" t="s">
        <v>72</v>
      </c>
      <c r="CWC26" s="179" t="s">
        <v>72</v>
      </c>
      <c r="CWD26" s="179" t="s">
        <v>72</v>
      </c>
      <c r="CWE26" s="179" t="s">
        <v>72</v>
      </c>
      <c r="CWF26" s="179" t="s">
        <v>72</v>
      </c>
      <c r="CWG26" s="179" t="s">
        <v>72</v>
      </c>
      <c r="CWH26" s="179" t="s">
        <v>72</v>
      </c>
      <c r="CWI26" s="179" t="s">
        <v>72</v>
      </c>
      <c r="CWJ26" s="179" t="s">
        <v>72</v>
      </c>
      <c r="CWK26" s="179" t="s">
        <v>72</v>
      </c>
      <c r="CWL26" s="179" t="s">
        <v>72</v>
      </c>
      <c r="CWM26" s="179" t="s">
        <v>72</v>
      </c>
      <c r="CWN26" s="179" t="s">
        <v>72</v>
      </c>
      <c r="CWO26" s="179" t="s">
        <v>72</v>
      </c>
      <c r="CWP26" s="179" t="s">
        <v>72</v>
      </c>
      <c r="CWQ26" s="179" t="s">
        <v>72</v>
      </c>
      <c r="CWR26" s="179" t="s">
        <v>72</v>
      </c>
      <c r="CWS26" s="179" t="s">
        <v>72</v>
      </c>
      <c r="CWT26" s="179" t="s">
        <v>72</v>
      </c>
      <c r="CWU26" s="179" t="s">
        <v>72</v>
      </c>
      <c r="CWV26" s="179" t="s">
        <v>72</v>
      </c>
      <c r="CWW26" s="179" t="s">
        <v>72</v>
      </c>
      <c r="CWX26" s="179" t="s">
        <v>72</v>
      </c>
      <c r="CWY26" s="179" t="s">
        <v>72</v>
      </c>
      <c r="CWZ26" s="179" t="s">
        <v>72</v>
      </c>
      <c r="CXA26" s="179" t="s">
        <v>72</v>
      </c>
      <c r="CXB26" s="179" t="s">
        <v>72</v>
      </c>
      <c r="CXC26" s="179" t="s">
        <v>72</v>
      </c>
      <c r="CXD26" s="179" t="s">
        <v>72</v>
      </c>
      <c r="CXE26" s="179" t="s">
        <v>72</v>
      </c>
      <c r="CXF26" s="179" t="s">
        <v>72</v>
      </c>
      <c r="CXG26" s="179" t="s">
        <v>72</v>
      </c>
      <c r="CXH26" s="179" t="s">
        <v>72</v>
      </c>
      <c r="CXI26" s="179" t="s">
        <v>72</v>
      </c>
      <c r="CXJ26" s="179" t="s">
        <v>72</v>
      </c>
      <c r="CXK26" s="179" t="s">
        <v>72</v>
      </c>
      <c r="CXL26" s="179" t="s">
        <v>72</v>
      </c>
      <c r="CXM26" s="179" t="s">
        <v>72</v>
      </c>
      <c r="CXN26" s="179" t="s">
        <v>72</v>
      </c>
      <c r="CXO26" s="179" t="s">
        <v>72</v>
      </c>
      <c r="CXP26" s="179" t="s">
        <v>72</v>
      </c>
      <c r="CXQ26" s="179" t="s">
        <v>72</v>
      </c>
      <c r="CXR26" s="179" t="s">
        <v>72</v>
      </c>
      <c r="CXS26" s="179" t="s">
        <v>72</v>
      </c>
      <c r="CXT26" s="179" t="s">
        <v>72</v>
      </c>
      <c r="CXU26" s="179" t="s">
        <v>72</v>
      </c>
      <c r="CXV26" s="179" t="s">
        <v>72</v>
      </c>
      <c r="CXW26" s="179" t="s">
        <v>72</v>
      </c>
      <c r="CXX26" s="179" t="s">
        <v>72</v>
      </c>
      <c r="CXY26" s="179" t="s">
        <v>72</v>
      </c>
      <c r="CXZ26" s="179" t="s">
        <v>72</v>
      </c>
      <c r="CYA26" s="179" t="s">
        <v>72</v>
      </c>
      <c r="CYB26" s="179" t="s">
        <v>72</v>
      </c>
      <c r="CYC26" s="179" t="s">
        <v>72</v>
      </c>
      <c r="CYD26" s="179" t="s">
        <v>72</v>
      </c>
      <c r="CYE26" s="179" t="s">
        <v>72</v>
      </c>
      <c r="CYF26" s="179" t="s">
        <v>72</v>
      </c>
      <c r="CYG26" s="179" t="s">
        <v>72</v>
      </c>
      <c r="CYH26" s="179" t="s">
        <v>72</v>
      </c>
      <c r="CYI26" s="179" t="s">
        <v>72</v>
      </c>
      <c r="CYJ26" s="179" t="s">
        <v>72</v>
      </c>
      <c r="CYK26" s="179" t="s">
        <v>72</v>
      </c>
      <c r="CYL26" s="179" t="s">
        <v>72</v>
      </c>
      <c r="CYM26" s="179" t="s">
        <v>72</v>
      </c>
      <c r="CYN26" s="179" t="s">
        <v>72</v>
      </c>
      <c r="CYO26" s="179" t="s">
        <v>72</v>
      </c>
      <c r="CYP26" s="179" t="s">
        <v>72</v>
      </c>
      <c r="CYQ26" s="179" t="s">
        <v>72</v>
      </c>
      <c r="CYR26" s="179" t="s">
        <v>72</v>
      </c>
      <c r="CYS26" s="179" t="s">
        <v>72</v>
      </c>
      <c r="CYT26" s="179" t="s">
        <v>72</v>
      </c>
      <c r="CYU26" s="179" t="s">
        <v>72</v>
      </c>
      <c r="CYV26" s="179" t="s">
        <v>72</v>
      </c>
      <c r="CYW26" s="179" t="s">
        <v>72</v>
      </c>
      <c r="CYX26" s="179" t="s">
        <v>72</v>
      </c>
      <c r="CYY26" s="179" t="s">
        <v>72</v>
      </c>
      <c r="CYZ26" s="179" t="s">
        <v>72</v>
      </c>
      <c r="CZA26" s="179" t="s">
        <v>72</v>
      </c>
      <c r="CZB26" s="179" t="s">
        <v>72</v>
      </c>
      <c r="CZC26" s="179" t="s">
        <v>72</v>
      </c>
      <c r="CZD26" s="179" t="s">
        <v>72</v>
      </c>
      <c r="CZE26" s="179" t="s">
        <v>72</v>
      </c>
      <c r="CZF26" s="179" t="s">
        <v>72</v>
      </c>
      <c r="CZG26" s="179" t="s">
        <v>72</v>
      </c>
      <c r="CZH26" s="179" t="s">
        <v>72</v>
      </c>
      <c r="CZI26" s="179" t="s">
        <v>72</v>
      </c>
      <c r="CZJ26" s="179" t="s">
        <v>72</v>
      </c>
      <c r="CZK26" s="179" t="s">
        <v>72</v>
      </c>
      <c r="CZL26" s="179" t="s">
        <v>72</v>
      </c>
      <c r="CZM26" s="179" t="s">
        <v>72</v>
      </c>
      <c r="CZN26" s="179" t="s">
        <v>72</v>
      </c>
      <c r="CZO26" s="179" t="s">
        <v>72</v>
      </c>
      <c r="CZP26" s="179" t="s">
        <v>72</v>
      </c>
      <c r="CZQ26" s="179" t="s">
        <v>72</v>
      </c>
      <c r="CZR26" s="179" t="s">
        <v>72</v>
      </c>
      <c r="CZS26" s="179" t="s">
        <v>72</v>
      </c>
      <c r="CZT26" s="179" t="s">
        <v>72</v>
      </c>
      <c r="CZU26" s="179" t="s">
        <v>72</v>
      </c>
      <c r="CZV26" s="179" t="s">
        <v>72</v>
      </c>
      <c r="CZW26" s="179" t="s">
        <v>72</v>
      </c>
      <c r="CZX26" s="179" t="s">
        <v>72</v>
      </c>
      <c r="CZY26" s="179" t="s">
        <v>72</v>
      </c>
      <c r="CZZ26" s="179" t="s">
        <v>72</v>
      </c>
      <c r="DAA26" s="179" t="s">
        <v>72</v>
      </c>
      <c r="DAB26" s="179" t="s">
        <v>72</v>
      </c>
      <c r="DAC26" s="179" t="s">
        <v>72</v>
      </c>
      <c r="DAD26" s="179" t="s">
        <v>72</v>
      </c>
      <c r="DAE26" s="179" t="s">
        <v>72</v>
      </c>
      <c r="DAF26" s="179" t="s">
        <v>72</v>
      </c>
      <c r="DAG26" s="179" t="s">
        <v>72</v>
      </c>
      <c r="DAH26" s="179" t="s">
        <v>72</v>
      </c>
      <c r="DAI26" s="179" t="s">
        <v>72</v>
      </c>
      <c r="DAJ26" s="179" t="s">
        <v>72</v>
      </c>
      <c r="DAK26" s="179" t="s">
        <v>72</v>
      </c>
      <c r="DAL26" s="179" t="s">
        <v>72</v>
      </c>
      <c r="DAM26" s="179" t="s">
        <v>72</v>
      </c>
      <c r="DAN26" s="179" t="s">
        <v>72</v>
      </c>
      <c r="DAO26" s="179" t="s">
        <v>72</v>
      </c>
      <c r="DAP26" s="179" t="s">
        <v>72</v>
      </c>
      <c r="DAQ26" s="179" t="s">
        <v>72</v>
      </c>
      <c r="DAR26" s="179" t="s">
        <v>72</v>
      </c>
      <c r="DAS26" s="179" t="s">
        <v>72</v>
      </c>
      <c r="DAT26" s="179" t="s">
        <v>72</v>
      </c>
      <c r="DAU26" s="179" t="s">
        <v>72</v>
      </c>
      <c r="DAV26" s="179" t="s">
        <v>72</v>
      </c>
      <c r="DAW26" s="179" t="s">
        <v>72</v>
      </c>
      <c r="DAX26" s="179" t="s">
        <v>72</v>
      </c>
      <c r="DAY26" s="179" t="s">
        <v>72</v>
      </c>
      <c r="DAZ26" s="179" t="s">
        <v>72</v>
      </c>
      <c r="DBA26" s="179" t="s">
        <v>72</v>
      </c>
      <c r="DBB26" s="179" t="s">
        <v>72</v>
      </c>
      <c r="DBC26" s="179" t="s">
        <v>72</v>
      </c>
      <c r="DBD26" s="179" t="s">
        <v>72</v>
      </c>
      <c r="DBE26" s="179" t="s">
        <v>72</v>
      </c>
      <c r="DBF26" s="179" t="s">
        <v>72</v>
      </c>
      <c r="DBG26" s="179" t="s">
        <v>72</v>
      </c>
      <c r="DBH26" s="179" t="s">
        <v>72</v>
      </c>
      <c r="DBI26" s="179" t="s">
        <v>72</v>
      </c>
      <c r="DBJ26" s="179" t="s">
        <v>72</v>
      </c>
      <c r="DBK26" s="179" t="s">
        <v>72</v>
      </c>
      <c r="DBL26" s="179" t="s">
        <v>72</v>
      </c>
      <c r="DBM26" s="179" t="s">
        <v>72</v>
      </c>
      <c r="DBN26" s="179" t="s">
        <v>72</v>
      </c>
      <c r="DBO26" s="179" t="s">
        <v>72</v>
      </c>
      <c r="DBP26" s="179" t="s">
        <v>72</v>
      </c>
      <c r="DBQ26" s="179" t="s">
        <v>72</v>
      </c>
      <c r="DBR26" s="179" t="s">
        <v>72</v>
      </c>
      <c r="DBS26" s="179" t="s">
        <v>72</v>
      </c>
      <c r="DBT26" s="179" t="s">
        <v>72</v>
      </c>
      <c r="DBU26" s="179" t="s">
        <v>72</v>
      </c>
      <c r="DBV26" s="179" t="s">
        <v>72</v>
      </c>
      <c r="DBW26" s="179" t="s">
        <v>72</v>
      </c>
      <c r="DBX26" s="179" t="s">
        <v>72</v>
      </c>
      <c r="DBY26" s="179" t="s">
        <v>72</v>
      </c>
      <c r="DBZ26" s="179" t="s">
        <v>72</v>
      </c>
      <c r="DCA26" s="179" t="s">
        <v>72</v>
      </c>
      <c r="DCB26" s="179" t="s">
        <v>72</v>
      </c>
      <c r="DCC26" s="179" t="s">
        <v>72</v>
      </c>
      <c r="DCD26" s="179" t="s">
        <v>72</v>
      </c>
      <c r="DCE26" s="179" t="s">
        <v>72</v>
      </c>
      <c r="DCF26" s="179" t="s">
        <v>72</v>
      </c>
      <c r="DCG26" s="179" t="s">
        <v>72</v>
      </c>
      <c r="DCH26" s="179" t="s">
        <v>72</v>
      </c>
      <c r="DCI26" s="179" t="s">
        <v>72</v>
      </c>
      <c r="DCJ26" s="179" t="s">
        <v>72</v>
      </c>
      <c r="DCK26" s="179" t="s">
        <v>72</v>
      </c>
      <c r="DCL26" s="179" t="s">
        <v>72</v>
      </c>
      <c r="DCM26" s="179" t="s">
        <v>72</v>
      </c>
      <c r="DCN26" s="179" t="s">
        <v>72</v>
      </c>
      <c r="DCO26" s="179" t="s">
        <v>72</v>
      </c>
      <c r="DCP26" s="179" t="s">
        <v>72</v>
      </c>
      <c r="DCQ26" s="179" t="s">
        <v>72</v>
      </c>
      <c r="DCR26" s="179" t="s">
        <v>72</v>
      </c>
      <c r="DCS26" s="179" t="s">
        <v>72</v>
      </c>
      <c r="DCT26" s="179" t="s">
        <v>72</v>
      </c>
      <c r="DCU26" s="179" t="s">
        <v>72</v>
      </c>
      <c r="DCV26" s="179" t="s">
        <v>72</v>
      </c>
      <c r="DCW26" s="179" t="s">
        <v>72</v>
      </c>
      <c r="DCX26" s="179" t="s">
        <v>72</v>
      </c>
      <c r="DCY26" s="179" t="s">
        <v>72</v>
      </c>
      <c r="DCZ26" s="179" t="s">
        <v>72</v>
      </c>
      <c r="DDA26" s="179" t="s">
        <v>72</v>
      </c>
      <c r="DDB26" s="179" t="s">
        <v>72</v>
      </c>
      <c r="DDC26" s="179" t="s">
        <v>72</v>
      </c>
      <c r="DDD26" s="179" t="s">
        <v>72</v>
      </c>
      <c r="DDE26" s="179" t="s">
        <v>72</v>
      </c>
      <c r="DDF26" s="179" t="s">
        <v>72</v>
      </c>
      <c r="DDG26" s="179" t="s">
        <v>72</v>
      </c>
      <c r="DDH26" s="179" t="s">
        <v>72</v>
      </c>
      <c r="DDI26" s="179" t="s">
        <v>72</v>
      </c>
      <c r="DDJ26" s="179" t="s">
        <v>72</v>
      </c>
      <c r="DDK26" s="179" t="s">
        <v>72</v>
      </c>
      <c r="DDL26" s="179" t="s">
        <v>72</v>
      </c>
      <c r="DDM26" s="179" t="s">
        <v>72</v>
      </c>
      <c r="DDN26" s="179" t="s">
        <v>72</v>
      </c>
      <c r="DDO26" s="179" t="s">
        <v>72</v>
      </c>
      <c r="DDP26" s="179" t="s">
        <v>72</v>
      </c>
      <c r="DDQ26" s="179" t="s">
        <v>72</v>
      </c>
      <c r="DDR26" s="179" t="s">
        <v>72</v>
      </c>
      <c r="DDS26" s="179" t="s">
        <v>72</v>
      </c>
      <c r="DDT26" s="179" t="s">
        <v>72</v>
      </c>
      <c r="DDU26" s="179" t="s">
        <v>72</v>
      </c>
      <c r="DDV26" s="179" t="s">
        <v>72</v>
      </c>
      <c r="DDW26" s="179" t="s">
        <v>72</v>
      </c>
      <c r="DDX26" s="179" t="s">
        <v>72</v>
      </c>
      <c r="DDY26" s="179" t="s">
        <v>72</v>
      </c>
      <c r="DDZ26" s="179" t="s">
        <v>72</v>
      </c>
      <c r="DEA26" s="179" t="s">
        <v>72</v>
      </c>
      <c r="DEB26" s="179" t="s">
        <v>72</v>
      </c>
      <c r="DEC26" s="179" t="s">
        <v>72</v>
      </c>
      <c r="DED26" s="179" t="s">
        <v>72</v>
      </c>
      <c r="DEE26" s="179" t="s">
        <v>72</v>
      </c>
      <c r="DEF26" s="179" t="s">
        <v>72</v>
      </c>
      <c r="DEG26" s="179" t="s">
        <v>72</v>
      </c>
      <c r="DEH26" s="179" t="s">
        <v>72</v>
      </c>
      <c r="DEI26" s="179" t="s">
        <v>72</v>
      </c>
      <c r="DEJ26" s="179" t="s">
        <v>72</v>
      </c>
      <c r="DEK26" s="179" t="s">
        <v>72</v>
      </c>
      <c r="DEL26" s="179" t="s">
        <v>72</v>
      </c>
      <c r="DEM26" s="179" t="s">
        <v>72</v>
      </c>
      <c r="DEN26" s="179" t="s">
        <v>72</v>
      </c>
      <c r="DEO26" s="179" t="s">
        <v>72</v>
      </c>
      <c r="DEP26" s="179" t="s">
        <v>72</v>
      </c>
      <c r="DEQ26" s="179" t="s">
        <v>72</v>
      </c>
      <c r="DER26" s="179" t="s">
        <v>72</v>
      </c>
      <c r="DES26" s="179" t="s">
        <v>72</v>
      </c>
      <c r="DET26" s="179" t="s">
        <v>72</v>
      </c>
      <c r="DEU26" s="179" t="s">
        <v>72</v>
      </c>
      <c r="DEV26" s="179" t="s">
        <v>72</v>
      </c>
      <c r="DEW26" s="179" t="s">
        <v>72</v>
      </c>
      <c r="DEX26" s="179" t="s">
        <v>72</v>
      </c>
      <c r="DEY26" s="179" t="s">
        <v>72</v>
      </c>
      <c r="DEZ26" s="179" t="s">
        <v>72</v>
      </c>
      <c r="DFA26" s="179" t="s">
        <v>72</v>
      </c>
      <c r="DFB26" s="179" t="s">
        <v>72</v>
      </c>
      <c r="DFC26" s="179" t="s">
        <v>72</v>
      </c>
      <c r="DFD26" s="179" t="s">
        <v>72</v>
      </c>
      <c r="DFE26" s="179" t="s">
        <v>72</v>
      </c>
      <c r="DFF26" s="179" t="s">
        <v>72</v>
      </c>
      <c r="DFG26" s="179" t="s">
        <v>72</v>
      </c>
      <c r="DFH26" s="179" t="s">
        <v>72</v>
      </c>
      <c r="DFI26" s="179" t="s">
        <v>72</v>
      </c>
      <c r="DFJ26" s="179" t="s">
        <v>72</v>
      </c>
      <c r="DFK26" s="179" t="s">
        <v>72</v>
      </c>
      <c r="DFL26" s="179" t="s">
        <v>72</v>
      </c>
      <c r="DFM26" s="179" t="s">
        <v>72</v>
      </c>
      <c r="DFN26" s="179" t="s">
        <v>72</v>
      </c>
      <c r="DFO26" s="179" t="s">
        <v>72</v>
      </c>
      <c r="DFP26" s="179" t="s">
        <v>72</v>
      </c>
      <c r="DFQ26" s="179" t="s">
        <v>72</v>
      </c>
      <c r="DFR26" s="179" t="s">
        <v>72</v>
      </c>
      <c r="DFS26" s="179" t="s">
        <v>72</v>
      </c>
      <c r="DFT26" s="179" t="s">
        <v>72</v>
      </c>
      <c r="DFU26" s="179" t="s">
        <v>72</v>
      </c>
      <c r="DFV26" s="179" t="s">
        <v>72</v>
      </c>
      <c r="DFW26" s="179" t="s">
        <v>72</v>
      </c>
      <c r="DFX26" s="179" t="s">
        <v>72</v>
      </c>
      <c r="DFY26" s="179" t="s">
        <v>72</v>
      </c>
      <c r="DFZ26" s="179" t="s">
        <v>72</v>
      </c>
      <c r="DGA26" s="179" t="s">
        <v>72</v>
      </c>
      <c r="DGB26" s="179" t="s">
        <v>72</v>
      </c>
      <c r="DGC26" s="179" t="s">
        <v>72</v>
      </c>
      <c r="DGD26" s="179" t="s">
        <v>72</v>
      </c>
      <c r="DGE26" s="179" t="s">
        <v>72</v>
      </c>
      <c r="DGF26" s="179" t="s">
        <v>72</v>
      </c>
      <c r="DGG26" s="179" t="s">
        <v>72</v>
      </c>
      <c r="DGH26" s="179" t="s">
        <v>72</v>
      </c>
      <c r="DGI26" s="179" t="s">
        <v>72</v>
      </c>
      <c r="DGJ26" s="179" t="s">
        <v>72</v>
      </c>
      <c r="DGK26" s="179" t="s">
        <v>72</v>
      </c>
      <c r="DGL26" s="179" t="s">
        <v>72</v>
      </c>
      <c r="DGM26" s="179" t="s">
        <v>72</v>
      </c>
      <c r="DGN26" s="179" t="s">
        <v>72</v>
      </c>
      <c r="DGO26" s="179" t="s">
        <v>72</v>
      </c>
      <c r="DGP26" s="179" t="s">
        <v>72</v>
      </c>
      <c r="DGQ26" s="179" t="s">
        <v>72</v>
      </c>
      <c r="DGR26" s="179" t="s">
        <v>72</v>
      </c>
      <c r="DGS26" s="179" t="s">
        <v>72</v>
      </c>
      <c r="DGT26" s="179" t="s">
        <v>72</v>
      </c>
      <c r="DGU26" s="179" t="s">
        <v>72</v>
      </c>
      <c r="DGV26" s="179" t="s">
        <v>72</v>
      </c>
      <c r="DGW26" s="179" t="s">
        <v>72</v>
      </c>
      <c r="DGX26" s="179" t="s">
        <v>72</v>
      </c>
      <c r="DGY26" s="179" t="s">
        <v>72</v>
      </c>
      <c r="DGZ26" s="179" t="s">
        <v>72</v>
      </c>
      <c r="DHA26" s="179" t="s">
        <v>72</v>
      </c>
      <c r="DHB26" s="179" t="s">
        <v>72</v>
      </c>
      <c r="DHC26" s="179" t="s">
        <v>72</v>
      </c>
      <c r="DHD26" s="179" t="s">
        <v>72</v>
      </c>
      <c r="DHE26" s="179" t="s">
        <v>72</v>
      </c>
      <c r="DHF26" s="179" t="s">
        <v>72</v>
      </c>
      <c r="DHG26" s="179" t="s">
        <v>72</v>
      </c>
      <c r="DHH26" s="179" t="s">
        <v>72</v>
      </c>
      <c r="DHI26" s="179" t="s">
        <v>72</v>
      </c>
      <c r="DHJ26" s="179" t="s">
        <v>72</v>
      </c>
      <c r="DHK26" s="179" t="s">
        <v>72</v>
      </c>
      <c r="DHL26" s="179" t="s">
        <v>72</v>
      </c>
      <c r="DHM26" s="179" t="s">
        <v>72</v>
      </c>
      <c r="DHN26" s="179" t="s">
        <v>72</v>
      </c>
      <c r="DHO26" s="179" t="s">
        <v>72</v>
      </c>
      <c r="DHP26" s="179" t="s">
        <v>72</v>
      </c>
      <c r="DHQ26" s="179" t="s">
        <v>72</v>
      </c>
      <c r="DHR26" s="179" t="s">
        <v>72</v>
      </c>
      <c r="DHS26" s="179" t="s">
        <v>72</v>
      </c>
      <c r="DHT26" s="179" t="s">
        <v>72</v>
      </c>
      <c r="DHU26" s="179" t="s">
        <v>72</v>
      </c>
      <c r="DHV26" s="179" t="s">
        <v>72</v>
      </c>
      <c r="DHW26" s="179" t="s">
        <v>72</v>
      </c>
      <c r="DHX26" s="179" t="s">
        <v>72</v>
      </c>
      <c r="DHY26" s="179" t="s">
        <v>72</v>
      </c>
      <c r="DHZ26" s="179" t="s">
        <v>72</v>
      </c>
      <c r="DIA26" s="179" t="s">
        <v>72</v>
      </c>
      <c r="DIB26" s="179" t="s">
        <v>72</v>
      </c>
      <c r="DIC26" s="179" t="s">
        <v>72</v>
      </c>
      <c r="DID26" s="179" t="s">
        <v>72</v>
      </c>
      <c r="DIE26" s="179" t="s">
        <v>72</v>
      </c>
      <c r="DIF26" s="179" t="s">
        <v>72</v>
      </c>
      <c r="DIG26" s="179" t="s">
        <v>72</v>
      </c>
      <c r="DIH26" s="179" t="s">
        <v>72</v>
      </c>
      <c r="DII26" s="179" t="s">
        <v>72</v>
      </c>
      <c r="DIJ26" s="179" t="s">
        <v>72</v>
      </c>
      <c r="DIK26" s="179" t="s">
        <v>72</v>
      </c>
      <c r="DIL26" s="179" t="s">
        <v>72</v>
      </c>
      <c r="DIM26" s="179" t="s">
        <v>72</v>
      </c>
      <c r="DIN26" s="179" t="s">
        <v>72</v>
      </c>
      <c r="DIO26" s="179" t="s">
        <v>72</v>
      </c>
      <c r="DIP26" s="179" t="s">
        <v>72</v>
      </c>
      <c r="DIQ26" s="179" t="s">
        <v>72</v>
      </c>
      <c r="DIR26" s="179" t="s">
        <v>72</v>
      </c>
      <c r="DIS26" s="179" t="s">
        <v>72</v>
      </c>
      <c r="DIT26" s="179" t="s">
        <v>72</v>
      </c>
      <c r="DIU26" s="179" t="s">
        <v>72</v>
      </c>
      <c r="DIV26" s="179" t="s">
        <v>72</v>
      </c>
      <c r="DIW26" s="179" t="s">
        <v>72</v>
      </c>
      <c r="DIX26" s="179" t="s">
        <v>72</v>
      </c>
      <c r="DIY26" s="179" t="s">
        <v>72</v>
      </c>
      <c r="DIZ26" s="179" t="s">
        <v>72</v>
      </c>
      <c r="DJA26" s="179" t="s">
        <v>72</v>
      </c>
      <c r="DJB26" s="179" t="s">
        <v>72</v>
      </c>
      <c r="DJC26" s="179" t="s">
        <v>72</v>
      </c>
      <c r="DJD26" s="179" t="s">
        <v>72</v>
      </c>
      <c r="DJE26" s="179" t="s">
        <v>72</v>
      </c>
      <c r="DJF26" s="179" t="s">
        <v>72</v>
      </c>
      <c r="DJG26" s="179" t="s">
        <v>72</v>
      </c>
      <c r="DJH26" s="179" t="s">
        <v>72</v>
      </c>
      <c r="DJI26" s="179" t="s">
        <v>72</v>
      </c>
      <c r="DJJ26" s="179" t="s">
        <v>72</v>
      </c>
      <c r="DJK26" s="179" t="s">
        <v>72</v>
      </c>
      <c r="DJL26" s="179" t="s">
        <v>72</v>
      </c>
      <c r="DJM26" s="179" t="s">
        <v>72</v>
      </c>
      <c r="DJN26" s="179" t="s">
        <v>72</v>
      </c>
      <c r="DJO26" s="179" t="s">
        <v>72</v>
      </c>
      <c r="DJP26" s="179" t="s">
        <v>72</v>
      </c>
      <c r="DJQ26" s="179" t="s">
        <v>72</v>
      </c>
      <c r="DJR26" s="179" t="s">
        <v>72</v>
      </c>
      <c r="DJS26" s="179" t="s">
        <v>72</v>
      </c>
      <c r="DJT26" s="179" t="s">
        <v>72</v>
      </c>
      <c r="DJU26" s="179" t="s">
        <v>72</v>
      </c>
      <c r="DJV26" s="179" t="s">
        <v>72</v>
      </c>
      <c r="DJW26" s="179" t="s">
        <v>72</v>
      </c>
      <c r="DJX26" s="179" t="s">
        <v>72</v>
      </c>
      <c r="DJY26" s="179" t="s">
        <v>72</v>
      </c>
      <c r="DJZ26" s="179" t="s">
        <v>72</v>
      </c>
      <c r="DKA26" s="179" t="s">
        <v>72</v>
      </c>
      <c r="DKB26" s="179" t="s">
        <v>72</v>
      </c>
      <c r="DKC26" s="179" t="s">
        <v>72</v>
      </c>
      <c r="DKD26" s="179" t="s">
        <v>72</v>
      </c>
      <c r="DKE26" s="179" t="s">
        <v>72</v>
      </c>
      <c r="DKF26" s="179" t="s">
        <v>72</v>
      </c>
      <c r="DKG26" s="179" t="s">
        <v>72</v>
      </c>
      <c r="DKH26" s="179" t="s">
        <v>72</v>
      </c>
      <c r="DKI26" s="179" t="s">
        <v>72</v>
      </c>
      <c r="DKJ26" s="179" t="s">
        <v>72</v>
      </c>
      <c r="DKK26" s="179" t="s">
        <v>72</v>
      </c>
      <c r="DKL26" s="179" t="s">
        <v>72</v>
      </c>
      <c r="DKM26" s="179" t="s">
        <v>72</v>
      </c>
      <c r="DKN26" s="179" t="s">
        <v>72</v>
      </c>
      <c r="DKO26" s="179" t="s">
        <v>72</v>
      </c>
      <c r="DKP26" s="179" t="s">
        <v>72</v>
      </c>
      <c r="DKQ26" s="179" t="s">
        <v>72</v>
      </c>
      <c r="DKR26" s="179" t="s">
        <v>72</v>
      </c>
      <c r="DKS26" s="179" t="s">
        <v>72</v>
      </c>
      <c r="DKT26" s="179" t="s">
        <v>72</v>
      </c>
      <c r="DKU26" s="179" t="s">
        <v>72</v>
      </c>
      <c r="DKV26" s="179" t="s">
        <v>72</v>
      </c>
      <c r="DKW26" s="179" t="s">
        <v>72</v>
      </c>
      <c r="DKX26" s="179" t="s">
        <v>72</v>
      </c>
      <c r="DKY26" s="179" t="s">
        <v>72</v>
      </c>
      <c r="DKZ26" s="179" t="s">
        <v>72</v>
      </c>
      <c r="DLA26" s="179" t="s">
        <v>72</v>
      </c>
      <c r="DLB26" s="179" t="s">
        <v>72</v>
      </c>
      <c r="DLC26" s="179" t="s">
        <v>72</v>
      </c>
      <c r="DLD26" s="179" t="s">
        <v>72</v>
      </c>
      <c r="DLE26" s="179" t="s">
        <v>72</v>
      </c>
      <c r="DLF26" s="179" t="s">
        <v>72</v>
      </c>
      <c r="DLG26" s="179" t="s">
        <v>72</v>
      </c>
      <c r="DLH26" s="179" t="s">
        <v>72</v>
      </c>
      <c r="DLI26" s="179" t="s">
        <v>72</v>
      </c>
      <c r="DLJ26" s="179" t="s">
        <v>72</v>
      </c>
      <c r="DLK26" s="179" t="s">
        <v>72</v>
      </c>
      <c r="DLL26" s="179" t="s">
        <v>72</v>
      </c>
      <c r="DLM26" s="179" t="s">
        <v>72</v>
      </c>
      <c r="DLN26" s="179" t="s">
        <v>72</v>
      </c>
      <c r="DLO26" s="179" t="s">
        <v>72</v>
      </c>
      <c r="DLP26" s="179" t="s">
        <v>72</v>
      </c>
      <c r="DLQ26" s="179" t="s">
        <v>72</v>
      </c>
      <c r="DLR26" s="179" t="s">
        <v>72</v>
      </c>
      <c r="DLS26" s="179" t="s">
        <v>72</v>
      </c>
      <c r="DLT26" s="179" t="s">
        <v>72</v>
      </c>
      <c r="DLU26" s="179" t="s">
        <v>72</v>
      </c>
      <c r="DLV26" s="179" t="s">
        <v>72</v>
      </c>
      <c r="DLW26" s="179" t="s">
        <v>72</v>
      </c>
      <c r="DLX26" s="179" t="s">
        <v>72</v>
      </c>
      <c r="DLY26" s="179" t="s">
        <v>72</v>
      </c>
      <c r="DLZ26" s="179" t="s">
        <v>72</v>
      </c>
      <c r="DMA26" s="179" t="s">
        <v>72</v>
      </c>
      <c r="DMB26" s="179" t="s">
        <v>72</v>
      </c>
      <c r="DMC26" s="179" t="s">
        <v>72</v>
      </c>
      <c r="DMD26" s="179" t="s">
        <v>72</v>
      </c>
      <c r="DME26" s="179" t="s">
        <v>72</v>
      </c>
      <c r="DMF26" s="179" t="s">
        <v>72</v>
      </c>
      <c r="DMG26" s="179" t="s">
        <v>72</v>
      </c>
      <c r="DMH26" s="179" t="s">
        <v>72</v>
      </c>
      <c r="DMI26" s="179" t="s">
        <v>72</v>
      </c>
      <c r="DMJ26" s="179" t="s">
        <v>72</v>
      </c>
      <c r="DMK26" s="179" t="s">
        <v>72</v>
      </c>
      <c r="DML26" s="179" t="s">
        <v>72</v>
      </c>
      <c r="DMM26" s="179" t="s">
        <v>72</v>
      </c>
      <c r="DMN26" s="179" t="s">
        <v>72</v>
      </c>
      <c r="DMO26" s="179" t="s">
        <v>72</v>
      </c>
      <c r="DMP26" s="179" t="s">
        <v>72</v>
      </c>
      <c r="DMQ26" s="179" t="s">
        <v>72</v>
      </c>
      <c r="DMR26" s="179" t="s">
        <v>72</v>
      </c>
      <c r="DMS26" s="179" t="s">
        <v>72</v>
      </c>
      <c r="DMT26" s="179" t="s">
        <v>72</v>
      </c>
      <c r="DMU26" s="179" t="s">
        <v>72</v>
      </c>
      <c r="DMV26" s="179" t="s">
        <v>72</v>
      </c>
      <c r="DMW26" s="179" t="s">
        <v>72</v>
      </c>
      <c r="DMX26" s="179" t="s">
        <v>72</v>
      </c>
      <c r="DMY26" s="179" t="s">
        <v>72</v>
      </c>
      <c r="DMZ26" s="179" t="s">
        <v>72</v>
      </c>
      <c r="DNA26" s="179" t="s">
        <v>72</v>
      </c>
      <c r="DNB26" s="179" t="s">
        <v>72</v>
      </c>
      <c r="DNC26" s="179" t="s">
        <v>72</v>
      </c>
      <c r="DND26" s="179" t="s">
        <v>72</v>
      </c>
      <c r="DNE26" s="179" t="s">
        <v>72</v>
      </c>
      <c r="DNF26" s="179" t="s">
        <v>72</v>
      </c>
      <c r="DNG26" s="179" t="s">
        <v>72</v>
      </c>
      <c r="DNH26" s="179" t="s">
        <v>72</v>
      </c>
      <c r="DNI26" s="179" t="s">
        <v>72</v>
      </c>
      <c r="DNJ26" s="179" t="s">
        <v>72</v>
      </c>
      <c r="DNK26" s="179" t="s">
        <v>72</v>
      </c>
      <c r="DNL26" s="179" t="s">
        <v>72</v>
      </c>
      <c r="DNM26" s="179" t="s">
        <v>72</v>
      </c>
      <c r="DNN26" s="179" t="s">
        <v>72</v>
      </c>
      <c r="DNO26" s="179" t="s">
        <v>72</v>
      </c>
      <c r="DNP26" s="179" t="s">
        <v>72</v>
      </c>
      <c r="DNQ26" s="179" t="s">
        <v>72</v>
      </c>
      <c r="DNR26" s="179" t="s">
        <v>72</v>
      </c>
      <c r="DNS26" s="179" t="s">
        <v>72</v>
      </c>
      <c r="DNT26" s="179" t="s">
        <v>72</v>
      </c>
      <c r="DNU26" s="179" t="s">
        <v>72</v>
      </c>
      <c r="DNV26" s="179" t="s">
        <v>72</v>
      </c>
      <c r="DNW26" s="179" t="s">
        <v>72</v>
      </c>
      <c r="DNX26" s="179" t="s">
        <v>72</v>
      </c>
      <c r="DNY26" s="179" t="s">
        <v>72</v>
      </c>
      <c r="DNZ26" s="179" t="s">
        <v>72</v>
      </c>
      <c r="DOA26" s="179" t="s">
        <v>72</v>
      </c>
      <c r="DOB26" s="179" t="s">
        <v>72</v>
      </c>
      <c r="DOC26" s="179" t="s">
        <v>72</v>
      </c>
      <c r="DOD26" s="179" t="s">
        <v>72</v>
      </c>
      <c r="DOE26" s="179" t="s">
        <v>72</v>
      </c>
      <c r="DOF26" s="179" t="s">
        <v>72</v>
      </c>
      <c r="DOG26" s="179" t="s">
        <v>72</v>
      </c>
      <c r="DOH26" s="179" t="s">
        <v>72</v>
      </c>
      <c r="DOI26" s="179" t="s">
        <v>72</v>
      </c>
      <c r="DOJ26" s="179" t="s">
        <v>72</v>
      </c>
      <c r="DOK26" s="179" t="s">
        <v>72</v>
      </c>
      <c r="DOL26" s="179" t="s">
        <v>72</v>
      </c>
      <c r="DOM26" s="179" t="s">
        <v>72</v>
      </c>
      <c r="DON26" s="179" t="s">
        <v>72</v>
      </c>
      <c r="DOO26" s="179" t="s">
        <v>72</v>
      </c>
      <c r="DOP26" s="179" t="s">
        <v>72</v>
      </c>
      <c r="DOQ26" s="179" t="s">
        <v>72</v>
      </c>
      <c r="DOR26" s="179" t="s">
        <v>72</v>
      </c>
      <c r="DOS26" s="179" t="s">
        <v>72</v>
      </c>
      <c r="DOT26" s="179" t="s">
        <v>72</v>
      </c>
      <c r="DOU26" s="179" t="s">
        <v>72</v>
      </c>
      <c r="DOV26" s="179" t="s">
        <v>72</v>
      </c>
      <c r="DOW26" s="179" t="s">
        <v>72</v>
      </c>
      <c r="DOX26" s="179" t="s">
        <v>72</v>
      </c>
      <c r="DOY26" s="179" t="s">
        <v>72</v>
      </c>
      <c r="DOZ26" s="179" t="s">
        <v>72</v>
      </c>
      <c r="DPA26" s="179" t="s">
        <v>72</v>
      </c>
      <c r="DPB26" s="179" t="s">
        <v>72</v>
      </c>
      <c r="DPC26" s="179" t="s">
        <v>72</v>
      </c>
      <c r="DPD26" s="179" t="s">
        <v>72</v>
      </c>
      <c r="DPE26" s="179" t="s">
        <v>72</v>
      </c>
      <c r="DPF26" s="179" t="s">
        <v>72</v>
      </c>
      <c r="DPG26" s="179" t="s">
        <v>72</v>
      </c>
      <c r="DPH26" s="179" t="s">
        <v>72</v>
      </c>
      <c r="DPI26" s="179" t="s">
        <v>72</v>
      </c>
      <c r="DPJ26" s="179" t="s">
        <v>72</v>
      </c>
      <c r="DPK26" s="179" t="s">
        <v>72</v>
      </c>
      <c r="DPL26" s="179" t="s">
        <v>72</v>
      </c>
      <c r="DPM26" s="179" t="s">
        <v>72</v>
      </c>
      <c r="DPN26" s="179" t="s">
        <v>72</v>
      </c>
      <c r="DPO26" s="179" t="s">
        <v>72</v>
      </c>
      <c r="DPP26" s="179" t="s">
        <v>72</v>
      </c>
      <c r="DPQ26" s="179" t="s">
        <v>72</v>
      </c>
      <c r="DPR26" s="179" t="s">
        <v>72</v>
      </c>
      <c r="DPS26" s="179" t="s">
        <v>72</v>
      </c>
      <c r="DPT26" s="179" t="s">
        <v>72</v>
      </c>
      <c r="DPU26" s="179" t="s">
        <v>72</v>
      </c>
      <c r="DPV26" s="179" t="s">
        <v>72</v>
      </c>
      <c r="DPW26" s="179" t="s">
        <v>72</v>
      </c>
      <c r="DPX26" s="179" t="s">
        <v>72</v>
      </c>
      <c r="DPY26" s="179" t="s">
        <v>72</v>
      </c>
      <c r="DPZ26" s="179" t="s">
        <v>72</v>
      </c>
      <c r="DQA26" s="179" t="s">
        <v>72</v>
      </c>
      <c r="DQB26" s="179" t="s">
        <v>72</v>
      </c>
      <c r="DQC26" s="179" t="s">
        <v>72</v>
      </c>
      <c r="DQD26" s="179" t="s">
        <v>72</v>
      </c>
      <c r="DQE26" s="179" t="s">
        <v>72</v>
      </c>
      <c r="DQF26" s="179" t="s">
        <v>72</v>
      </c>
      <c r="DQG26" s="179" t="s">
        <v>72</v>
      </c>
      <c r="DQH26" s="179" t="s">
        <v>72</v>
      </c>
      <c r="DQI26" s="179" t="s">
        <v>72</v>
      </c>
      <c r="DQJ26" s="179" t="s">
        <v>72</v>
      </c>
      <c r="DQK26" s="179" t="s">
        <v>72</v>
      </c>
      <c r="DQL26" s="179" t="s">
        <v>72</v>
      </c>
      <c r="DQM26" s="179" t="s">
        <v>72</v>
      </c>
      <c r="DQN26" s="179" t="s">
        <v>72</v>
      </c>
      <c r="DQO26" s="179" t="s">
        <v>72</v>
      </c>
      <c r="DQP26" s="179" t="s">
        <v>72</v>
      </c>
      <c r="DQQ26" s="179" t="s">
        <v>72</v>
      </c>
      <c r="DQR26" s="179" t="s">
        <v>72</v>
      </c>
      <c r="DQS26" s="179" t="s">
        <v>72</v>
      </c>
      <c r="DQT26" s="179" t="s">
        <v>72</v>
      </c>
      <c r="DQU26" s="179" t="s">
        <v>72</v>
      </c>
      <c r="DQV26" s="179" t="s">
        <v>72</v>
      </c>
      <c r="DQW26" s="179" t="s">
        <v>72</v>
      </c>
      <c r="DQX26" s="179" t="s">
        <v>72</v>
      </c>
      <c r="DQY26" s="179" t="s">
        <v>72</v>
      </c>
      <c r="DQZ26" s="179" t="s">
        <v>72</v>
      </c>
      <c r="DRA26" s="179" t="s">
        <v>72</v>
      </c>
      <c r="DRB26" s="179" t="s">
        <v>72</v>
      </c>
      <c r="DRC26" s="179" t="s">
        <v>72</v>
      </c>
      <c r="DRD26" s="179" t="s">
        <v>72</v>
      </c>
      <c r="DRE26" s="179" t="s">
        <v>72</v>
      </c>
      <c r="DRF26" s="179" t="s">
        <v>72</v>
      </c>
      <c r="DRG26" s="179" t="s">
        <v>72</v>
      </c>
      <c r="DRH26" s="179" t="s">
        <v>72</v>
      </c>
      <c r="DRI26" s="179" t="s">
        <v>72</v>
      </c>
      <c r="DRJ26" s="179" t="s">
        <v>72</v>
      </c>
      <c r="DRK26" s="179" t="s">
        <v>72</v>
      </c>
      <c r="DRL26" s="179" t="s">
        <v>72</v>
      </c>
      <c r="DRM26" s="179" t="s">
        <v>72</v>
      </c>
      <c r="DRN26" s="179" t="s">
        <v>72</v>
      </c>
      <c r="DRO26" s="179" t="s">
        <v>72</v>
      </c>
      <c r="DRP26" s="179" t="s">
        <v>72</v>
      </c>
      <c r="DRQ26" s="179" t="s">
        <v>72</v>
      </c>
      <c r="DRR26" s="179" t="s">
        <v>72</v>
      </c>
      <c r="DRS26" s="179" t="s">
        <v>72</v>
      </c>
      <c r="DRT26" s="179" t="s">
        <v>72</v>
      </c>
      <c r="DRU26" s="179" t="s">
        <v>72</v>
      </c>
      <c r="DRV26" s="179" t="s">
        <v>72</v>
      </c>
      <c r="DRW26" s="179" t="s">
        <v>72</v>
      </c>
      <c r="DRX26" s="179" t="s">
        <v>72</v>
      </c>
      <c r="DRY26" s="179" t="s">
        <v>72</v>
      </c>
      <c r="DRZ26" s="179" t="s">
        <v>72</v>
      </c>
      <c r="DSA26" s="179" t="s">
        <v>72</v>
      </c>
      <c r="DSB26" s="179" t="s">
        <v>72</v>
      </c>
      <c r="DSC26" s="179" t="s">
        <v>72</v>
      </c>
      <c r="DSD26" s="179" t="s">
        <v>72</v>
      </c>
      <c r="DSE26" s="179" t="s">
        <v>72</v>
      </c>
      <c r="DSF26" s="179" t="s">
        <v>72</v>
      </c>
      <c r="DSG26" s="179" t="s">
        <v>72</v>
      </c>
      <c r="DSH26" s="179" t="s">
        <v>72</v>
      </c>
      <c r="DSI26" s="179" t="s">
        <v>72</v>
      </c>
      <c r="DSJ26" s="179" t="s">
        <v>72</v>
      </c>
      <c r="DSK26" s="179" t="s">
        <v>72</v>
      </c>
      <c r="DSL26" s="179" t="s">
        <v>72</v>
      </c>
      <c r="DSM26" s="179" t="s">
        <v>72</v>
      </c>
      <c r="DSN26" s="179" t="s">
        <v>72</v>
      </c>
      <c r="DSO26" s="179" t="s">
        <v>72</v>
      </c>
      <c r="DSP26" s="179" t="s">
        <v>72</v>
      </c>
      <c r="DSQ26" s="179" t="s">
        <v>72</v>
      </c>
      <c r="DSR26" s="179" t="s">
        <v>72</v>
      </c>
      <c r="DSS26" s="179" t="s">
        <v>72</v>
      </c>
      <c r="DST26" s="179" t="s">
        <v>72</v>
      </c>
      <c r="DSU26" s="179" t="s">
        <v>72</v>
      </c>
      <c r="DSV26" s="179" t="s">
        <v>72</v>
      </c>
      <c r="DSW26" s="179" t="s">
        <v>72</v>
      </c>
      <c r="DSX26" s="179" t="s">
        <v>72</v>
      </c>
      <c r="DSY26" s="179" t="s">
        <v>72</v>
      </c>
      <c r="DSZ26" s="179" t="s">
        <v>72</v>
      </c>
      <c r="DTA26" s="179" t="s">
        <v>72</v>
      </c>
      <c r="DTB26" s="179" t="s">
        <v>72</v>
      </c>
      <c r="DTC26" s="179" t="s">
        <v>72</v>
      </c>
      <c r="DTD26" s="179" t="s">
        <v>72</v>
      </c>
      <c r="DTE26" s="179" t="s">
        <v>72</v>
      </c>
      <c r="DTF26" s="179" t="s">
        <v>72</v>
      </c>
      <c r="DTG26" s="179" t="s">
        <v>72</v>
      </c>
      <c r="DTH26" s="179" t="s">
        <v>72</v>
      </c>
      <c r="DTI26" s="179" t="s">
        <v>72</v>
      </c>
      <c r="DTJ26" s="179" t="s">
        <v>72</v>
      </c>
      <c r="DTK26" s="179" t="s">
        <v>72</v>
      </c>
      <c r="DTL26" s="179" t="s">
        <v>72</v>
      </c>
      <c r="DTM26" s="179" t="s">
        <v>72</v>
      </c>
      <c r="DTN26" s="179" t="s">
        <v>72</v>
      </c>
      <c r="DTO26" s="179" t="s">
        <v>72</v>
      </c>
      <c r="DTP26" s="179" t="s">
        <v>72</v>
      </c>
      <c r="DTQ26" s="179" t="s">
        <v>72</v>
      </c>
      <c r="DTR26" s="179" t="s">
        <v>72</v>
      </c>
      <c r="DTS26" s="179" t="s">
        <v>72</v>
      </c>
      <c r="DTT26" s="179" t="s">
        <v>72</v>
      </c>
      <c r="DTU26" s="179" t="s">
        <v>72</v>
      </c>
      <c r="DTV26" s="179" t="s">
        <v>72</v>
      </c>
      <c r="DTW26" s="179" t="s">
        <v>72</v>
      </c>
      <c r="DTX26" s="179" t="s">
        <v>72</v>
      </c>
      <c r="DTY26" s="179" t="s">
        <v>72</v>
      </c>
      <c r="DTZ26" s="179" t="s">
        <v>72</v>
      </c>
      <c r="DUA26" s="179" t="s">
        <v>72</v>
      </c>
      <c r="DUB26" s="179" t="s">
        <v>72</v>
      </c>
      <c r="DUC26" s="179" t="s">
        <v>72</v>
      </c>
      <c r="DUD26" s="179" t="s">
        <v>72</v>
      </c>
      <c r="DUE26" s="179" t="s">
        <v>72</v>
      </c>
      <c r="DUF26" s="179" t="s">
        <v>72</v>
      </c>
      <c r="DUG26" s="179" t="s">
        <v>72</v>
      </c>
      <c r="DUH26" s="179" t="s">
        <v>72</v>
      </c>
      <c r="DUI26" s="179" t="s">
        <v>72</v>
      </c>
      <c r="DUJ26" s="179" t="s">
        <v>72</v>
      </c>
      <c r="DUK26" s="179" t="s">
        <v>72</v>
      </c>
      <c r="DUL26" s="179" t="s">
        <v>72</v>
      </c>
      <c r="DUM26" s="179" t="s">
        <v>72</v>
      </c>
      <c r="DUN26" s="179" t="s">
        <v>72</v>
      </c>
      <c r="DUO26" s="179" t="s">
        <v>72</v>
      </c>
      <c r="DUP26" s="179" t="s">
        <v>72</v>
      </c>
      <c r="DUQ26" s="179" t="s">
        <v>72</v>
      </c>
      <c r="DUR26" s="179" t="s">
        <v>72</v>
      </c>
      <c r="DUS26" s="179" t="s">
        <v>72</v>
      </c>
      <c r="DUT26" s="179" t="s">
        <v>72</v>
      </c>
      <c r="DUU26" s="179" t="s">
        <v>72</v>
      </c>
      <c r="DUV26" s="179" t="s">
        <v>72</v>
      </c>
      <c r="DUW26" s="179" t="s">
        <v>72</v>
      </c>
      <c r="DUX26" s="179" t="s">
        <v>72</v>
      </c>
      <c r="DUY26" s="179" t="s">
        <v>72</v>
      </c>
      <c r="DUZ26" s="179" t="s">
        <v>72</v>
      </c>
      <c r="DVA26" s="179" t="s">
        <v>72</v>
      </c>
      <c r="DVB26" s="179" t="s">
        <v>72</v>
      </c>
      <c r="DVC26" s="179" t="s">
        <v>72</v>
      </c>
      <c r="DVD26" s="179" t="s">
        <v>72</v>
      </c>
      <c r="DVE26" s="179" t="s">
        <v>72</v>
      </c>
      <c r="DVF26" s="179" t="s">
        <v>72</v>
      </c>
      <c r="DVG26" s="179" t="s">
        <v>72</v>
      </c>
      <c r="DVH26" s="179" t="s">
        <v>72</v>
      </c>
      <c r="DVI26" s="179" t="s">
        <v>72</v>
      </c>
      <c r="DVJ26" s="179" t="s">
        <v>72</v>
      </c>
      <c r="DVK26" s="179" t="s">
        <v>72</v>
      </c>
      <c r="DVL26" s="179" t="s">
        <v>72</v>
      </c>
      <c r="DVM26" s="179" t="s">
        <v>72</v>
      </c>
      <c r="DVN26" s="179" t="s">
        <v>72</v>
      </c>
      <c r="DVO26" s="179" t="s">
        <v>72</v>
      </c>
      <c r="DVP26" s="179" t="s">
        <v>72</v>
      </c>
      <c r="DVQ26" s="179" t="s">
        <v>72</v>
      </c>
      <c r="DVR26" s="179" t="s">
        <v>72</v>
      </c>
      <c r="DVS26" s="179" t="s">
        <v>72</v>
      </c>
      <c r="DVT26" s="179" t="s">
        <v>72</v>
      </c>
      <c r="DVU26" s="179" t="s">
        <v>72</v>
      </c>
      <c r="DVV26" s="179" t="s">
        <v>72</v>
      </c>
      <c r="DVW26" s="179" t="s">
        <v>72</v>
      </c>
      <c r="DVX26" s="179" t="s">
        <v>72</v>
      </c>
      <c r="DVY26" s="179" t="s">
        <v>72</v>
      </c>
      <c r="DVZ26" s="179" t="s">
        <v>72</v>
      </c>
      <c r="DWA26" s="179" t="s">
        <v>72</v>
      </c>
      <c r="DWB26" s="179" t="s">
        <v>72</v>
      </c>
      <c r="DWC26" s="179" t="s">
        <v>72</v>
      </c>
      <c r="DWD26" s="179" t="s">
        <v>72</v>
      </c>
      <c r="DWE26" s="179" t="s">
        <v>72</v>
      </c>
      <c r="DWF26" s="179" t="s">
        <v>72</v>
      </c>
      <c r="DWG26" s="179" t="s">
        <v>72</v>
      </c>
      <c r="DWH26" s="179" t="s">
        <v>72</v>
      </c>
      <c r="DWI26" s="179" t="s">
        <v>72</v>
      </c>
      <c r="DWJ26" s="179" t="s">
        <v>72</v>
      </c>
      <c r="DWK26" s="179" t="s">
        <v>72</v>
      </c>
      <c r="DWL26" s="179" t="s">
        <v>72</v>
      </c>
      <c r="DWM26" s="179" t="s">
        <v>72</v>
      </c>
      <c r="DWN26" s="179" t="s">
        <v>72</v>
      </c>
      <c r="DWO26" s="179" t="s">
        <v>72</v>
      </c>
      <c r="DWP26" s="179" t="s">
        <v>72</v>
      </c>
      <c r="DWQ26" s="179" t="s">
        <v>72</v>
      </c>
      <c r="DWR26" s="179" t="s">
        <v>72</v>
      </c>
      <c r="DWS26" s="179" t="s">
        <v>72</v>
      </c>
      <c r="DWT26" s="179" t="s">
        <v>72</v>
      </c>
      <c r="DWU26" s="179" t="s">
        <v>72</v>
      </c>
      <c r="DWV26" s="179" t="s">
        <v>72</v>
      </c>
      <c r="DWW26" s="179" t="s">
        <v>72</v>
      </c>
      <c r="DWX26" s="179" t="s">
        <v>72</v>
      </c>
      <c r="DWY26" s="179" t="s">
        <v>72</v>
      </c>
      <c r="DWZ26" s="179" t="s">
        <v>72</v>
      </c>
      <c r="DXA26" s="179" t="s">
        <v>72</v>
      </c>
      <c r="DXB26" s="179" t="s">
        <v>72</v>
      </c>
      <c r="DXC26" s="179" t="s">
        <v>72</v>
      </c>
      <c r="DXD26" s="179" t="s">
        <v>72</v>
      </c>
      <c r="DXE26" s="179" t="s">
        <v>72</v>
      </c>
      <c r="DXF26" s="179" t="s">
        <v>72</v>
      </c>
      <c r="DXG26" s="179" t="s">
        <v>72</v>
      </c>
      <c r="DXH26" s="179" t="s">
        <v>72</v>
      </c>
      <c r="DXI26" s="179" t="s">
        <v>72</v>
      </c>
      <c r="DXJ26" s="179" t="s">
        <v>72</v>
      </c>
      <c r="DXK26" s="179" t="s">
        <v>72</v>
      </c>
      <c r="DXL26" s="179" t="s">
        <v>72</v>
      </c>
      <c r="DXM26" s="179" t="s">
        <v>72</v>
      </c>
      <c r="DXN26" s="179" t="s">
        <v>72</v>
      </c>
      <c r="DXO26" s="179" t="s">
        <v>72</v>
      </c>
      <c r="DXP26" s="179" t="s">
        <v>72</v>
      </c>
      <c r="DXQ26" s="179" t="s">
        <v>72</v>
      </c>
      <c r="DXR26" s="179" t="s">
        <v>72</v>
      </c>
      <c r="DXS26" s="179" t="s">
        <v>72</v>
      </c>
      <c r="DXT26" s="179" t="s">
        <v>72</v>
      </c>
      <c r="DXU26" s="179" t="s">
        <v>72</v>
      </c>
      <c r="DXV26" s="179" t="s">
        <v>72</v>
      </c>
      <c r="DXW26" s="179" t="s">
        <v>72</v>
      </c>
      <c r="DXX26" s="179" t="s">
        <v>72</v>
      </c>
      <c r="DXY26" s="179" t="s">
        <v>72</v>
      </c>
      <c r="DXZ26" s="179" t="s">
        <v>72</v>
      </c>
      <c r="DYA26" s="179" t="s">
        <v>72</v>
      </c>
      <c r="DYB26" s="179" t="s">
        <v>72</v>
      </c>
      <c r="DYC26" s="179" t="s">
        <v>72</v>
      </c>
      <c r="DYD26" s="179" t="s">
        <v>72</v>
      </c>
      <c r="DYE26" s="179" t="s">
        <v>72</v>
      </c>
      <c r="DYF26" s="179" t="s">
        <v>72</v>
      </c>
      <c r="DYG26" s="179" t="s">
        <v>72</v>
      </c>
      <c r="DYH26" s="179" t="s">
        <v>72</v>
      </c>
      <c r="DYI26" s="179" t="s">
        <v>72</v>
      </c>
      <c r="DYJ26" s="179" t="s">
        <v>72</v>
      </c>
      <c r="DYK26" s="179" t="s">
        <v>72</v>
      </c>
      <c r="DYL26" s="179" t="s">
        <v>72</v>
      </c>
      <c r="DYM26" s="179" t="s">
        <v>72</v>
      </c>
      <c r="DYN26" s="179" t="s">
        <v>72</v>
      </c>
      <c r="DYO26" s="179" t="s">
        <v>72</v>
      </c>
      <c r="DYP26" s="179" t="s">
        <v>72</v>
      </c>
      <c r="DYQ26" s="179" t="s">
        <v>72</v>
      </c>
      <c r="DYR26" s="179" t="s">
        <v>72</v>
      </c>
      <c r="DYS26" s="179" t="s">
        <v>72</v>
      </c>
      <c r="DYT26" s="179" t="s">
        <v>72</v>
      </c>
      <c r="DYU26" s="179" t="s">
        <v>72</v>
      </c>
      <c r="DYV26" s="179" t="s">
        <v>72</v>
      </c>
      <c r="DYW26" s="179" t="s">
        <v>72</v>
      </c>
      <c r="DYX26" s="179" t="s">
        <v>72</v>
      </c>
      <c r="DYY26" s="179" t="s">
        <v>72</v>
      </c>
      <c r="DYZ26" s="179" t="s">
        <v>72</v>
      </c>
      <c r="DZA26" s="179" t="s">
        <v>72</v>
      </c>
      <c r="DZB26" s="179" t="s">
        <v>72</v>
      </c>
      <c r="DZC26" s="179" t="s">
        <v>72</v>
      </c>
      <c r="DZD26" s="179" t="s">
        <v>72</v>
      </c>
      <c r="DZE26" s="179" t="s">
        <v>72</v>
      </c>
      <c r="DZF26" s="179" t="s">
        <v>72</v>
      </c>
      <c r="DZG26" s="179" t="s">
        <v>72</v>
      </c>
      <c r="DZH26" s="179" t="s">
        <v>72</v>
      </c>
      <c r="DZI26" s="179" t="s">
        <v>72</v>
      </c>
      <c r="DZJ26" s="179" t="s">
        <v>72</v>
      </c>
      <c r="DZK26" s="179" t="s">
        <v>72</v>
      </c>
      <c r="DZL26" s="179" t="s">
        <v>72</v>
      </c>
      <c r="DZM26" s="179" t="s">
        <v>72</v>
      </c>
      <c r="DZN26" s="179" t="s">
        <v>72</v>
      </c>
      <c r="DZO26" s="179" t="s">
        <v>72</v>
      </c>
      <c r="DZP26" s="179" t="s">
        <v>72</v>
      </c>
      <c r="DZQ26" s="179" t="s">
        <v>72</v>
      </c>
      <c r="DZR26" s="179" t="s">
        <v>72</v>
      </c>
      <c r="DZS26" s="179" t="s">
        <v>72</v>
      </c>
      <c r="DZT26" s="179" t="s">
        <v>72</v>
      </c>
      <c r="DZU26" s="179" t="s">
        <v>72</v>
      </c>
      <c r="DZV26" s="179" t="s">
        <v>72</v>
      </c>
      <c r="DZW26" s="179" t="s">
        <v>72</v>
      </c>
      <c r="DZX26" s="179" t="s">
        <v>72</v>
      </c>
      <c r="DZY26" s="179" t="s">
        <v>72</v>
      </c>
      <c r="DZZ26" s="179" t="s">
        <v>72</v>
      </c>
      <c r="EAA26" s="179" t="s">
        <v>72</v>
      </c>
      <c r="EAB26" s="179" t="s">
        <v>72</v>
      </c>
      <c r="EAC26" s="179" t="s">
        <v>72</v>
      </c>
      <c r="EAD26" s="179" t="s">
        <v>72</v>
      </c>
      <c r="EAE26" s="179" t="s">
        <v>72</v>
      </c>
      <c r="EAF26" s="179" t="s">
        <v>72</v>
      </c>
      <c r="EAG26" s="179" t="s">
        <v>72</v>
      </c>
      <c r="EAH26" s="179" t="s">
        <v>72</v>
      </c>
      <c r="EAI26" s="179" t="s">
        <v>72</v>
      </c>
      <c r="EAJ26" s="179" t="s">
        <v>72</v>
      </c>
      <c r="EAK26" s="179" t="s">
        <v>72</v>
      </c>
      <c r="EAL26" s="179" t="s">
        <v>72</v>
      </c>
      <c r="EAM26" s="179" t="s">
        <v>72</v>
      </c>
      <c r="EAN26" s="179" t="s">
        <v>72</v>
      </c>
      <c r="EAO26" s="179" t="s">
        <v>72</v>
      </c>
      <c r="EAP26" s="179" t="s">
        <v>72</v>
      </c>
      <c r="EAQ26" s="179" t="s">
        <v>72</v>
      </c>
      <c r="EAR26" s="179" t="s">
        <v>72</v>
      </c>
      <c r="EAS26" s="179" t="s">
        <v>72</v>
      </c>
      <c r="EAT26" s="179" t="s">
        <v>72</v>
      </c>
      <c r="EAU26" s="179" t="s">
        <v>72</v>
      </c>
      <c r="EAV26" s="179" t="s">
        <v>72</v>
      </c>
      <c r="EAW26" s="179" t="s">
        <v>72</v>
      </c>
      <c r="EAX26" s="179" t="s">
        <v>72</v>
      </c>
      <c r="EAY26" s="179" t="s">
        <v>72</v>
      </c>
      <c r="EAZ26" s="179" t="s">
        <v>72</v>
      </c>
      <c r="EBA26" s="179" t="s">
        <v>72</v>
      </c>
      <c r="EBB26" s="179" t="s">
        <v>72</v>
      </c>
      <c r="EBC26" s="179" t="s">
        <v>72</v>
      </c>
      <c r="EBD26" s="179" t="s">
        <v>72</v>
      </c>
      <c r="EBE26" s="179" t="s">
        <v>72</v>
      </c>
      <c r="EBF26" s="179" t="s">
        <v>72</v>
      </c>
      <c r="EBG26" s="179" t="s">
        <v>72</v>
      </c>
      <c r="EBH26" s="179" t="s">
        <v>72</v>
      </c>
      <c r="EBI26" s="179" t="s">
        <v>72</v>
      </c>
      <c r="EBJ26" s="179" t="s">
        <v>72</v>
      </c>
      <c r="EBK26" s="179" t="s">
        <v>72</v>
      </c>
      <c r="EBL26" s="179" t="s">
        <v>72</v>
      </c>
      <c r="EBM26" s="179" t="s">
        <v>72</v>
      </c>
      <c r="EBN26" s="179" t="s">
        <v>72</v>
      </c>
      <c r="EBO26" s="179" t="s">
        <v>72</v>
      </c>
      <c r="EBP26" s="179" t="s">
        <v>72</v>
      </c>
      <c r="EBQ26" s="179" t="s">
        <v>72</v>
      </c>
      <c r="EBR26" s="179" t="s">
        <v>72</v>
      </c>
      <c r="EBS26" s="179" t="s">
        <v>72</v>
      </c>
      <c r="EBT26" s="179" t="s">
        <v>72</v>
      </c>
      <c r="EBU26" s="179" t="s">
        <v>72</v>
      </c>
      <c r="EBV26" s="179" t="s">
        <v>72</v>
      </c>
      <c r="EBW26" s="179" t="s">
        <v>72</v>
      </c>
      <c r="EBX26" s="179" t="s">
        <v>72</v>
      </c>
      <c r="EBY26" s="179" t="s">
        <v>72</v>
      </c>
      <c r="EBZ26" s="179" t="s">
        <v>72</v>
      </c>
      <c r="ECA26" s="179" t="s">
        <v>72</v>
      </c>
      <c r="ECB26" s="179" t="s">
        <v>72</v>
      </c>
      <c r="ECC26" s="179" t="s">
        <v>72</v>
      </c>
      <c r="ECD26" s="179" t="s">
        <v>72</v>
      </c>
      <c r="ECE26" s="179" t="s">
        <v>72</v>
      </c>
      <c r="ECF26" s="179" t="s">
        <v>72</v>
      </c>
      <c r="ECG26" s="179" t="s">
        <v>72</v>
      </c>
      <c r="ECH26" s="179" t="s">
        <v>72</v>
      </c>
      <c r="ECI26" s="179" t="s">
        <v>72</v>
      </c>
      <c r="ECJ26" s="179" t="s">
        <v>72</v>
      </c>
      <c r="ECK26" s="179" t="s">
        <v>72</v>
      </c>
      <c r="ECL26" s="179" t="s">
        <v>72</v>
      </c>
      <c r="ECM26" s="179" t="s">
        <v>72</v>
      </c>
      <c r="ECN26" s="179" t="s">
        <v>72</v>
      </c>
      <c r="ECO26" s="179" t="s">
        <v>72</v>
      </c>
      <c r="ECP26" s="179" t="s">
        <v>72</v>
      </c>
      <c r="ECQ26" s="179" t="s">
        <v>72</v>
      </c>
      <c r="ECR26" s="179" t="s">
        <v>72</v>
      </c>
      <c r="ECS26" s="179" t="s">
        <v>72</v>
      </c>
      <c r="ECT26" s="179" t="s">
        <v>72</v>
      </c>
      <c r="ECU26" s="179" t="s">
        <v>72</v>
      </c>
      <c r="ECV26" s="179" t="s">
        <v>72</v>
      </c>
      <c r="ECW26" s="179" t="s">
        <v>72</v>
      </c>
      <c r="ECX26" s="179" t="s">
        <v>72</v>
      </c>
      <c r="ECY26" s="179" t="s">
        <v>72</v>
      </c>
      <c r="ECZ26" s="179" t="s">
        <v>72</v>
      </c>
      <c r="EDA26" s="179" t="s">
        <v>72</v>
      </c>
      <c r="EDB26" s="179" t="s">
        <v>72</v>
      </c>
      <c r="EDC26" s="179" t="s">
        <v>72</v>
      </c>
      <c r="EDD26" s="179" t="s">
        <v>72</v>
      </c>
      <c r="EDE26" s="179" t="s">
        <v>72</v>
      </c>
      <c r="EDF26" s="179" t="s">
        <v>72</v>
      </c>
      <c r="EDG26" s="179" t="s">
        <v>72</v>
      </c>
      <c r="EDH26" s="179" t="s">
        <v>72</v>
      </c>
      <c r="EDI26" s="179" t="s">
        <v>72</v>
      </c>
      <c r="EDJ26" s="179" t="s">
        <v>72</v>
      </c>
      <c r="EDK26" s="179" t="s">
        <v>72</v>
      </c>
      <c r="EDL26" s="179" t="s">
        <v>72</v>
      </c>
      <c r="EDM26" s="179" t="s">
        <v>72</v>
      </c>
      <c r="EDN26" s="179" t="s">
        <v>72</v>
      </c>
      <c r="EDO26" s="179" t="s">
        <v>72</v>
      </c>
      <c r="EDP26" s="179" t="s">
        <v>72</v>
      </c>
      <c r="EDQ26" s="179" t="s">
        <v>72</v>
      </c>
      <c r="EDR26" s="179" t="s">
        <v>72</v>
      </c>
      <c r="EDS26" s="179" t="s">
        <v>72</v>
      </c>
      <c r="EDT26" s="179" t="s">
        <v>72</v>
      </c>
      <c r="EDU26" s="179" t="s">
        <v>72</v>
      </c>
      <c r="EDV26" s="179" t="s">
        <v>72</v>
      </c>
      <c r="EDW26" s="179" t="s">
        <v>72</v>
      </c>
      <c r="EDX26" s="179" t="s">
        <v>72</v>
      </c>
      <c r="EDY26" s="179" t="s">
        <v>72</v>
      </c>
      <c r="EDZ26" s="179" t="s">
        <v>72</v>
      </c>
      <c r="EEA26" s="179" t="s">
        <v>72</v>
      </c>
      <c r="EEB26" s="179" t="s">
        <v>72</v>
      </c>
      <c r="EEC26" s="179" t="s">
        <v>72</v>
      </c>
      <c r="EED26" s="179" t="s">
        <v>72</v>
      </c>
      <c r="EEE26" s="179" t="s">
        <v>72</v>
      </c>
      <c r="EEF26" s="179" t="s">
        <v>72</v>
      </c>
      <c r="EEG26" s="179" t="s">
        <v>72</v>
      </c>
      <c r="EEH26" s="179" t="s">
        <v>72</v>
      </c>
      <c r="EEI26" s="179" t="s">
        <v>72</v>
      </c>
      <c r="EEJ26" s="179" t="s">
        <v>72</v>
      </c>
      <c r="EEK26" s="179" t="s">
        <v>72</v>
      </c>
      <c r="EEL26" s="179" t="s">
        <v>72</v>
      </c>
      <c r="EEM26" s="179" t="s">
        <v>72</v>
      </c>
      <c r="EEN26" s="179" t="s">
        <v>72</v>
      </c>
      <c r="EEO26" s="179" t="s">
        <v>72</v>
      </c>
      <c r="EEP26" s="179" t="s">
        <v>72</v>
      </c>
      <c r="EEQ26" s="179" t="s">
        <v>72</v>
      </c>
      <c r="EER26" s="179" t="s">
        <v>72</v>
      </c>
      <c r="EES26" s="179" t="s">
        <v>72</v>
      </c>
      <c r="EET26" s="179" t="s">
        <v>72</v>
      </c>
      <c r="EEU26" s="179" t="s">
        <v>72</v>
      </c>
      <c r="EEV26" s="179" t="s">
        <v>72</v>
      </c>
      <c r="EEW26" s="179" t="s">
        <v>72</v>
      </c>
      <c r="EEX26" s="179" t="s">
        <v>72</v>
      </c>
      <c r="EEY26" s="179" t="s">
        <v>72</v>
      </c>
      <c r="EEZ26" s="179" t="s">
        <v>72</v>
      </c>
      <c r="EFA26" s="179" t="s">
        <v>72</v>
      </c>
      <c r="EFB26" s="179" t="s">
        <v>72</v>
      </c>
      <c r="EFC26" s="179" t="s">
        <v>72</v>
      </c>
      <c r="EFD26" s="179" t="s">
        <v>72</v>
      </c>
      <c r="EFE26" s="179" t="s">
        <v>72</v>
      </c>
      <c r="EFF26" s="179" t="s">
        <v>72</v>
      </c>
      <c r="EFG26" s="179" t="s">
        <v>72</v>
      </c>
      <c r="EFH26" s="179" t="s">
        <v>72</v>
      </c>
      <c r="EFI26" s="179" t="s">
        <v>72</v>
      </c>
      <c r="EFJ26" s="179" t="s">
        <v>72</v>
      </c>
      <c r="EFK26" s="179" t="s">
        <v>72</v>
      </c>
      <c r="EFL26" s="179" t="s">
        <v>72</v>
      </c>
      <c r="EFM26" s="179" t="s">
        <v>72</v>
      </c>
      <c r="EFN26" s="179" t="s">
        <v>72</v>
      </c>
      <c r="EFO26" s="179" t="s">
        <v>72</v>
      </c>
      <c r="EFP26" s="179" t="s">
        <v>72</v>
      </c>
      <c r="EFQ26" s="179" t="s">
        <v>72</v>
      </c>
      <c r="EFR26" s="179" t="s">
        <v>72</v>
      </c>
      <c r="EFS26" s="179" t="s">
        <v>72</v>
      </c>
      <c r="EFT26" s="179" t="s">
        <v>72</v>
      </c>
      <c r="EFU26" s="179" t="s">
        <v>72</v>
      </c>
      <c r="EFV26" s="179" t="s">
        <v>72</v>
      </c>
      <c r="EFW26" s="179" t="s">
        <v>72</v>
      </c>
      <c r="EFX26" s="179" t="s">
        <v>72</v>
      </c>
      <c r="EFY26" s="179" t="s">
        <v>72</v>
      </c>
      <c r="EFZ26" s="179" t="s">
        <v>72</v>
      </c>
      <c r="EGA26" s="179" t="s">
        <v>72</v>
      </c>
      <c r="EGB26" s="179" t="s">
        <v>72</v>
      </c>
      <c r="EGC26" s="179" t="s">
        <v>72</v>
      </c>
      <c r="EGD26" s="179" t="s">
        <v>72</v>
      </c>
      <c r="EGE26" s="179" t="s">
        <v>72</v>
      </c>
      <c r="EGF26" s="179" t="s">
        <v>72</v>
      </c>
      <c r="EGG26" s="179" t="s">
        <v>72</v>
      </c>
      <c r="EGH26" s="179" t="s">
        <v>72</v>
      </c>
      <c r="EGI26" s="179" t="s">
        <v>72</v>
      </c>
      <c r="EGJ26" s="179" t="s">
        <v>72</v>
      </c>
      <c r="EGK26" s="179" t="s">
        <v>72</v>
      </c>
      <c r="EGL26" s="179" t="s">
        <v>72</v>
      </c>
      <c r="EGM26" s="179" t="s">
        <v>72</v>
      </c>
      <c r="EGN26" s="179" t="s">
        <v>72</v>
      </c>
      <c r="EGO26" s="179" t="s">
        <v>72</v>
      </c>
      <c r="EGP26" s="179" t="s">
        <v>72</v>
      </c>
      <c r="EGQ26" s="179" t="s">
        <v>72</v>
      </c>
      <c r="EGR26" s="179" t="s">
        <v>72</v>
      </c>
      <c r="EGS26" s="179" t="s">
        <v>72</v>
      </c>
      <c r="EGT26" s="179" t="s">
        <v>72</v>
      </c>
      <c r="EGU26" s="179" t="s">
        <v>72</v>
      </c>
      <c r="EGV26" s="179" t="s">
        <v>72</v>
      </c>
      <c r="EGW26" s="179" t="s">
        <v>72</v>
      </c>
      <c r="EGX26" s="179" t="s">
        <v>72</v>
      </c>
      <c r="EGY26" s="179" t="s">
        <v>72</v>
      </c>
      <c r="EGZ26" s="179" t="s">
        <v>72</v>
      </c>
      <c r="EHA26" s="179" t="s">
        <v>72</v>
      </c>
      <c r="EHB26" s="179" t="s">
        <v>72</v>
      </c>
      <c r="EHC26" s="179" t="s">
        <v>72</v>
      </c>
      <c r="EHD26" s="179" t="s">
        <v>72</v>
      </c>
      <c r="EHE26" s="179" t="s">
        <v>72</v>
      </c>
      <c r="EHF26" s="179" t="s">
        <v>72</v>
      </c>
      <c r="EHG26" s="179" t="s">
        <v>72</v>
      </c>
      <c r="EHH26" s="179" t="s">
        <v>72</v>
      </c>
      <c r="EHI26" s="179" t="s">
        <v>72</v>
      </c>
      <c r="EHJ26" s="179" t="s">
        <v>72</v>
      </c>
      <c r="EHK26" s="179" t="s">
        <v>72</v>
      </c>
      <c r="EHL26" s="179" t="s">
        <v>72</v>
      </c>
      <c r="EHM26" s="179" t="s">
        <v>72</v>
      </c>
      <c r="EHN26" s="179" t="s">
        <v>72</v>
      </c>
      <c r="EHO26" s="179" t="s">
        <v>72</v>
      </c>
      <c r="EHP26" s="179" t="s">
        <v>72</v>
      </c>
      <c r="EHQ26" s="179" t="s">
        <v>72</v>
      </c>
      <c r="EHR26" s="179" t="s">
        <v>72</v>
      </c>
      <c r="EHS26" s="179" t="s">
        <v>72</v>
      </c>
      <c r="EHT26" s="179" t="s">
        <v>72</v>
      </c>
      <c r="EHU26" s="179" t="s">
        <v>72</v>
      </c>
      <c r="EHV26" s="179" t="s">
        <v>72</v>
      </c>
      <c r="EHW26" s="179" t="s">
        <v>72</v>
      </c>
      <c r="EHX26" s="179" t="s">
        <v>72</v>
      </c>
      <c r="EHY26" s="179" t="s">
        <v>72</v>
      </c>
      <c r="EHZ26" s="179" t="s">
        <v>72</v>
      </c>
      <c r="EIA26" s="179" t="s">
        <v>72</v>
      </c>
      <c r="EIB26" s="179" t="s">
        <v>72</v>
      </c>
      <c r="EIC26" s="179" t="s">
        <v>72</v>
      </c>
      <c r="EID26" s="179" t="s">
        <v>72</v>
      </c>
      <c r="EIE26" s="179" t="s">
        <v>72</v>
      </c>
      <c r="EIF26" s="179" t="s">
        <v>72</v>
      </c>
      <c r="EIG26" s="179" t="s">
        <v>72</v>
      </c>
      <c r="EIH26" s="179" t="s">
        <v>72</v>
      </c>
      <c r="EII26" s="179" t="s">
        <v>72</v>
      </c>
      <c r="EIJ26" s="179" t="s">
        <v>72</v>
      </c>
      <c r="EIK26" s="179" t="s">
        <v>72</v>
      </c>
      <c r="EIL26" s="179" t="s">
        <v>72</v>
      </c>
      <c r="EIM26" s="179" t="s">
        <v>72</v>
      </c>
      <c r="EIN26" s="179" t="s">
        <v>72</v>
      </c>
      <c r="EIO26" s="179" t="s">
        <v>72</v>
      </c>
      <c r="EIP26" s="179" t="s">
        <v>72</v>
      </c>
      <c r="EIQ26" s="179" t="s">
        <v>72</v>
      </c>
      <c r="EIR26" s="179" t="s">
        <v>72</v>
      </c>
      <c r="EIS26" s="179" t="s">
        <v>72</v>
      </c>
      <c r="EIT26" s="179" t="s">
        <v>72</v>
      </c>
      <c r="EIU26" s="179" t="s">
        <v>72</v>
      </c>
      <c r="EIV26" s="179" t="s">
        <v>72</v>
      </c>
      <c r="EIW26" s="179" t="s">
        <v>72</v>
      </c>
      <c r="EIX26" s="179" t="s">
        <v>72</v>
      </c>
      <c r="EIY26" s="179" t="s">
        <v>72</v>
      </c>
      <c r="EIZ26" s="179" t="s">
        <v>72</v>
      </c>
      <c r="EJA26" s="179" t="s">
        <v>72</v>
      </c>
      <c r="EJB26" s="179" t="s">
        <v>72</v>
      </c>
      <c r="EJC26" s="179" t="s">
        <v>72</v>
      </c>
      <c r="EJD26" s="179" t="s">
        <v>72</v>
      </c>
      <c r="EJE26" s="179" t="s">
        <v>72</v>
      </c>
      <c r="EJF26" s="179" t="s">
        <v>72</v>
      </c>
      <c r="EJG26" s="179" t="s">
        <v>72</v>
      </c>
      <c r="EJH26" s="179" t="s">
        <v>72</v>
      </c>
      <c r="EJI26" s="179" t="s">
        <v>72</v>
      </c>
      <c r="EJJ26" s="179" t="s">
        <v>72</v>
      </c>
      <c r="EJK26" s="179" t="s">
        <v>72</v>
      </c>
      <c r="EJL26" s="179" t="s">
        <v>72</v>
      </c>
      <c r="EJM26" s="179" t="s">
        <v>72</v>
      </c>
      <c r="EJN26" s="179" t="s">
        <v>72</v>
      </c>
      <c r="EJO26" s="179" t="s">
        <v>72</v>
      </c>
      <c r="EJP26" s="179" t="s">
        <v>72</v>
      </c>
      <c r="EJQ26" s="179" t="s">
        <v>72</v>
      </c>
      <c r="EJR26" s="179" t="s">
        <v>72</v>
      </c>
      <c r="EJS26" s="179" t="s">
        <v>72</v>
      </c>
      <c r="EJT26" s="179" t="s">
        <v>72</v>
      </c>
      <c r="EJU26" s="179" t="s">
        <v>72</v>
      </c>
      <c r="EJV26" s="179" t="s">
        <v>72</v>
      </c>
      <c r="EJW26" s="179" t="s">
        <v>72</v>
      </c>
      <c r="EJX26" s="179" t="s">
        <v>72</v>
      </c>
      <c r="EJY26" s="179" t="s">
        <v>72</v>
      </c>
      <c r="EJZ26" s="179" t="s">
        <v>72</v>
      </c>
      <c r="EKA26" s="179" t="s">
        <v>72</v>
      </c>
      <c r="EKB26" s="179" t="s">
        <v>72</v>
      </c>
      <c r="EKC26" s="179" t="s">
        <v>72</v>
      </c>
      <c r="EKD26" s="179" t="s">
        <v>72</v>
      </c>
      <c r="EKE26" s="179" t="s">
        <v>72</v>
      </c>
      <c r="EKF26" s="179" t="s">
        <v>72</v>
      </c>
      <c r="EKG26" s="179" t="s">
        <v>72</v>
      </c>
      <c r="EKH26" s="179" t="s">
        <v>72</v>
      </c>
      <c r="EKI26" s="179" t="s">
        <v>72</v>
      </c>
      <c r="EKJ26" s="179" t="s">
        <v>72</v>
      </c>
      <c r="EKK26" s="179" t="s">
        <v>72</v>
      </c>
      <c r="EKL26" s="179" t="s">
        <v>72</v>
      </c>
      <c r="EKM26" s="179" t="s">
        <v>72</v>
      </c>
      <c r="EKN26" s="179" t="s">
        <v>72</v>
      </c>
      <c r="EKO26" s="179" t="s">
        <v>72</v>
      </c>
      <c r="EKP26" s="179" t="s">
        <v>72</v>
      </c>
      <c r="EKQ26" s="179" t="s">
        <v>72</v>
      </c>
      <c r="EKR26" s="179" t="s">
        <v>72</v>
      </c>
      <c r="EKS26" s="179" t="s">
        <v>72</v>
      </c>
      <c r="EKT26" s="179" t="s">
        <v>72</v>
      </c>
      <c r="EKU26" s="179" t="s">
        <v>72</v>
      </c>
      <c r="EKV26" s="179" t="s">
        <v>72</v>
      </c>
      <c r="EKW26" s="179" t="s">
        <v>72</v>
      </c>
      <c r="EKX26" s="179" t="s">
        <v>72</v>
      </c>
      <c r="EKY26" s="179" t="s">
        <v>72</v>
      </c>
      <c r="EKZ26" s="179" t="s">
        <v>72</v>
      </c>
      <c r="ELA26" s="179" t="s">
        <v>72</v>
      </c>
      <c r="ELB26" s="179" t="s">
        <v>72</v>
      </c>
      <c r="ELC26" s="179" t="s">
        <v>72</v>
      </c>
      <c r="ELD26" s="179" t="s">
        <v>72</v>
      </c>
      <c r="ELE26" s="179" t="s">
        <v>72</v>
      </c>
      <c r="ELF26" s="179" t="s">
        <v>72</v>
      </c>
      <c r="ELG26" s="179" t="s">
        <v>72</v>
      </c>
      <c r="ELH26" s="179" t="s">
        <v>72</v>
      </c>
      <c r="ELI26" s="179" t="s">
        <v>72</v>
      </c>
      <c r="ELJ26" s="179" t="s">
        <v>72</v>
      </c>
      <c r="ELK26" s="179" t="s">
        <v>72</v>
      </c>
      <c r="ELL26" s="179" t="s">
        <v>72</v>
      </c>
      <c r="ELM26" s="179" t="s">
        <v>72</v>
      </c>
      <c r="ELN26" s="179" t="s">
        <v>72</v>
      </c>
      <c r="ELO26" s="179" t="s">
        <v>72</v>
      </c>
      <c r="ELP26" s="179" t="s">
        <v>72</v>
      </c>
      <c r="ELQ26" s="179" t="s">
        <v>72</v>
      </c>
      <c r="ELR26" s="179" t="s">
        <v>72</v>
      </c>
      <c r="ELS26" s="179" t="s">
        <v>72</v>
      </c>
      <c r="ELT26" s="179" t="s">
        <v>72</v>
      </c>
      <c r="ELU26" s="179" t="s">
        <v>72</v>
      </c>
      <c r="ELV26" s="179" t="s">
        <v>72</v>
      </c>
      <c r="ELW26" s="179" t="s">
        <v>72</v>
      </c>
      <c r="ELX26" s="179" t="s">
        <v>72</v>
      </c>
      <c r="ELY26" s="179" t="s">
        <v>72</v>
      </c>
      <c r="ELZ26" s="179" t="s">
        <v>72</v>
      </c>
      <c r="EMA26" s="179" t="s">
        <v>72</v>
      </c>
      <c r="EMB26" s="179" t="s">
        <v>72</v>
      </c>
      <c r="EMC26" s="179" t="s">
        <v>72</v>
      </c>
      <c r="EMD26" s="179" t="s">
        <v>72</v>
      </c>
      <c r="EME26" s="179" t="s">
        <v>72</v>
      </c>
      <c r="EMF26" s="179" t="s">
        <v>72</v>
      </c>
      <c r="EMG26" s="179" t="s">
        <v>72</v>
      </c>
      <c r="EMH26" s="179" t="s">
        <v>72</v>
      </c>
      <c r="EMI26" s="179" t="s">
        <v>72</v>
      </c>
      <c r="EMJ26" s="179" t="s">
        <v>72</v>
      </c>
      <c r="EMK26" s="179" t="s">
        <v>72</v>
      </c>
      <c r="EML26" s="179" t="s">
        <v>72</v>
      </c>
      <c r="EMM26" s="179" t="s">
        <v>72</v>
      </c>
      <c r="EMN26" s="179" t="s">
        <v>72</v>
      </c>
      <c r="EMO26" s="179" t="s">
        <v>72</v>
      </c>
      <c r="EMP26" s="179" t="s">
        <v>72</v>
      </c>
      <c r="EMQ26" s="179" t="s">
        <v>72</v>
      </c>
      <c r="EMR26" s="179" t="s">
        <v>72</v>
      </c>
      <c r="EMS26" s="179" t="s">
        <v>72</v>
      </c>
      <c r="EMT26" s="179" t="s">
        <v>72</v>
      </c>
      <c r="EMU26" s="179" t="s">
        <v>72</v>
      </c>
      <c r="EMV26" s="179" t="s">
        <v>72</v>
      </c>
      <c r="EMW26" s="179" t="s">
        <v>72</v>
      </c>
      <c r="EMX26" s="179" t="s">
        <v>72</v>
      </c>
      <c r="EMY26" s="179" t="s">
        <v>72</v>
      </c>
      <c r="EMZ26" s="179" t="s">
        <v>72</v>
      </c>
      <c r="ENA26" s="179" t="s">
        <v>72</v>
      </c>
      <c r="ENB26" s="179" t="s">
        <v>72</v>
      </c>
      <c r="ENC26" s="179" t="s">
        <v>72</v>
      </c>
      <c r="END26" s="179" t="s">
        <v>72</v>
      </c>
      <c r="ENE26" s="179" t="s">
        <v>72</v>
      </c>
      <c r="ENF26" s="179" t="s">
        <v>72</v>
      </c>
      <c r="ENG26" s="179" t="s">
        <v>72</v>
      </c>
      <c r="ENH26" s="179" t="s">
        <v>72</v>
      </c>
      <c r="ENI26" s="179" t="s">
        <v>72</v>
      </c>
      <c r="ENJ26" s="179" t="s">
        <v>72</v>
      </c>
      <c r="ENK26" s="179" t="s">
        <v>72</v>
      </c>
      <c r="ENL26" s="179" t="s">
        <v>72</v>
      </c>
      <c r="ENM26" s="179" t="s">
        <v>72</v>
      </c>
      <c r="ENN26" s="179" t="s">
        <v>72</v>
      </c>
      <c r="ENO26" s="179" t="s">
        <v>72</v>
      </c>
      <c r="ENP26" s="179" t="s">
        <v>72</v>
      </c>
      <c r="ENQ26" s="179" t="s">
        <v>72</v>
      </c>
      <c r="ENR26" s="179" t="s">
        <v>72</v>
      </c>
      <c r="ENS26" s="179" t="s">
        <v>72</v>
      </c>
      <c r="ENT26" s="179" t="s">
        <v>72</v>
      </c>
      <c r="ENU26" s="179" t="s">
        <v>72</v>
      </c>
      <c r="ENV26" s="179" t="s">
        <v>72</v>
      </c>
      <c r="ENW26" s="179" t="s">
        <v>72</v>
      </c>
      <c r="ENX26" s="179" t="s">
        <v>72</v>
      </c>
      <c r="ENY26" s="179" t="s">
        <v>72</v>
      </c>
      <c r="ENZ26" s="179" t="s">
        <v>72</v>
      </c>
      <c r="EOA26" s="179" t="s">
        <v>72</v>
      </c>
      <c r="EOB26" s="179" t="s">
        <v>72</v>
      </c>
      <c r="EOC26" s="179" t="s">
        <v>72</v>
      </c>
      <c r="EOD26" s="179" t="s">
        <v>72</v>
      </c>
      <c r="EOE26" s="179" t="s">
        <v>72</v>
      </c>
      <c r="EOF26" s="179" t="s">
        <v>72</v>
      </c>
      <c r="EOG26" s="179" t="s">
        <v>72</v>
      </c>
      <c r="EOH26" s="179" t="s">
        <v>72</v>
      </c>
      <c r="EOI26" s="179" t="s">
        <v>72</v>
      </c>
      <c r="EOJ26" s="179" t="s">
        <v>72</v>
      </c>
      <c r="EOK26" s="179" t="s">
        <v>72</v>
      </c>
      <c r="EOL26" s="179" t="s">
        <v>72</v>
      </c>
      <c r="EOM26" s="179" t="s">
        <v>72</v>
      </c>
      <c r="EON26" s="179" t="s">
        <v>72</v>
      </c>
      <c r="EOO26" s="179" t="s">
        <v>72</v>
      </c>
      <c r="EOP26" s="179" t="s">
        <v>72</v>
      </c>
      <c r="EOQ26" s="179" t="s">
        <v>72</v>
      </c>
      <c r="EOR26" s="179" t="s">
        <v>72</v>
      </c>
      <c r="EOS26" s="179" t="s">
        <v>72</v>
      </c>
      <c r="EOT26" s="179" t="s">
        <v>72</v>
      </c>
      <c r="EOU26" s="179" t="s">
        <v>72</v>
      </c>
      <c r="EOV26" s="179" t="s">
        <v>72</v>
      </c>
      <c r="EOW26" s="179" t="s">
        <v>72</v>
      </c>
      <c r="EOX26" s="179" t="s">
        <v>72</v>
      </c>
      <c r="EOY26" s="179" t="s">
        <v>72</v>
      </c>
      <c r="EOZ26" s="179" t="s">
        <v>72</v>
      </c>
      <c r="EPA26" s="179" t="s">
        <v>72</v>
      </c>
      <c r="EPB26" s="179" t="s">
        <v>72</v>
      </c>
      <c r="EPC26" s="179" t="s">
        <v>72</v>
      </c>
      <c r="EPD26" s="179" t="s">
        <v>72</v>
      </c>
      <c r="EPE26" s="179" t="s">
        <v>72</v>
      </c>
      <c r="EPF26" s="179" t="s">
        <v>72</v>
      </c>
      <c r="EPG26" s="179" t="s">
        <v>72</v>
      </c>
      <c r="EPH26" s="179" t="s">
        <v>72</v>
      </c>
      <c r="EPI26" s="179" t="s">
        <v>72</v>
      </c>
      <c r="EPJ26" s="179" t="s">
        <v>72</v>
      </c>
      <c r="EPK26" s="179" t="s">
        <v>72</v>
      </c>
      <c r="EPL26" s="179" t="s">
        <v>72</v>
      </c>
      <c r="EPM26" s="179" t="s">
        <v>72</v>
      </c>
      <c r="EPN26" s="179" t="s">
        <v>72</v>
      </c>
      <c r="EPO26" s="179" t="s">
        <v>72</v>
      </c>
      <c r="EPP26" s="179" t="s">
        <v>72</v>
      </c>
      <c r="EPQ26" s="179" t="s">
        <v>72</v>
      </c>
      <c r="EPR26" s="179" t="s">
        <v>72</v>
      </c>
      <c r="EPS26" s="179" t="s">
        <v>72</v>
      </c>
      <c r="EPT26" s="179" t="s">
        <v>72</v>
      </c>
      <c r="EPU26" s="179" t="s">
        <v>72</v>
      </c>
      <c r="EPV26" s="179" t="s">
        <v>72</v>
      </c>
      <c r="EPW26" s="179" t="s">
        <v>72</v>
      </c>
      <c r="EPX26" s="179" t="s">
        <v>72</v>
      </c>
      <c r="EPY26" s="179" t="s">
        <v>72</v>
      </c>
      <c r="EPZ26" s="179" t="s">
        <v>72</v>
      </c>
      <c r="EQA26" s="179" t="s">
        <v>72</v>
      </c>
      <c r="EQB26" s="179" t="s">
        <v>72</v>
      </c>
      <c r="EQC26" s="179" t="s">
        <v>72</v>
      </c>
      <c r="EQD26" s="179" t="s">
        <v>72</v>
      </c>
      <c r="EQE26" s="179" t="s">
        <v>72</v>
      </c>
      <c r="EQF26" s="179" t="s">
        <v>72</v>
      </c>
      <c r="EQG26" s="179" t="s">
        <v>72</v>
      </c>
      <c r="EQH26" s="179" t="s">
        <v>72</v>
      </c>
      <c r="EQI26" s="179" t="s">
        <v>72</v>
      </c>
      <c r="EQJ26" s="179" t="s">
        <v>72</v>
      </c>
      <c r="EQK26" s="179" t="s">
        <v>72</v>
      </c>
      <c r="EQL26" s="179" t="s">
        <v>72</v>
      </c>
      <c r="EQM26" s="179" t="s">
        <v>72</v>
      </c>
      <c r="EQN26" s="179" t="s">
        <v>72</v>
      </c>
      <c r="EQO26" s="179" t="s">
        <v>72</v>
      </c>
      <c r="EQP26" s="179" t="s">
        <v>72</v>
      </c>
      <c r="EQQ26" s="179" t="s">
        <v>72</v>
      </c>
      <c r="EQR26" s="179" t="s">
        <v>72</v>
      </c>
      <c r="EQS26" s="179" t="s">
        <v>72</v>
      </c>
      <c r="EQT26" s="179" t="s">
        <v>72</v>
      </c>
      <c r="EQU26" s="179" t="s">
        <v>72</v>
      </c>
      <c r="EQV26" s="179" t="s">
        <v>72</v>
      </c>
      <c r="EQW26" s="179" t="s">
        <v>72</v>
      </c>
      <c r="EQX26" s="179" t="s">
        <v>72</v>
      </c>
      <c r="EQY26" s="179" t="s">
        <v>72</v>
      </c>
      <c r="EQZ26" s="179" t="s">
        <v>72</v>
      </c>
      <c r="ERA26" s="179" t="s">
        <v>72</v>
      </c>
      <c r="ERB26" s="179" t="s">
        <v>72</v>
      </c>
      <c r="ERC26" s="179" t="s">
        <v>72</v>
      </c>
      <c r="ERD26" s="179" t="s">
        <v>72</v>
      </c>
      <c r="ERE26" s="179" t="s">
        <v>72</v>
      </c>
      <c r="ERF26" s="179" t="s">
        <v>72</v>
      </c>
      <c r="ERG26" s="179" t="s">
        <v>72</v>
      </c>
      <c r="ERH26" s="179" t="s">
        <v>72</v>
      </c>
      <c r="ERI26" s="179" t="s">
        <v>72</v>
      </c>
      <c r="ERJ26" s="179" t="s">
        <v>72</v>
      </c>
      <c r="ERK26" s="179" t="s">
        <v>72</v>
      </c>
      <c r="ERL26" s="179" t="s">
        <v>72</v>
      </c>
      <c r="ERM26" s="179" t="s">
        <v>72</v>
      </c>
      <c r="ERN26" s="179" t="s">
        <v>72</v>
      </c>
      <c r="ERO26" s="179" t="s">
        <v>72</v>
      </c>
      <c r="ERP26" s="179" t="s">
        <v>72</v>
      </c>
      <c r="ERQ26" s="179" t="s">
        <v>72</v>
      </c>
      <c r="ERR26" s="179" t="s">
        <v>72</v>
      </c>
      <c r="ERS26" s="179" t="s">
        <v>72</v>
      </c>
      <c r="ERT26" s="179" t="s">
        <v>72</v>
      </c>
      <c r="ERU26" s="179" t="s">
        <v>72</v>
      </c>
      <c r="ERV26" s="179" t="s">
        <v>72</v>
      </c>
      <c r="ERW26" s="179" t="s">
        <v>72</v>
      </c>
      <c r="ERX26" s="179" t="s">
        <v>72</v>
      </c>
      <c r="ERY26" s="179" t="s">
        <v>72</v>
      </c>
      <c r="ERZ26" s="179" t="s">
        <v>72</v>
      </c>
      <c r="ESA26" s="179" t="s">
        <v>72</v>
      </c>
      <c r="ESB26" s="179" t="s">
        <v>72</v>
      </c>
      <c r="ESC26" s="179" t="s">
        <v>72</v>
      </c>
      <c r="ESD26" s="179" t="s">
        <v>72</v>
      </c>
      <c r="ESE26" s="179" t="s">
        <v>72</v>
      </c>
      <c r="ESF26" s="179" t="s">
        <v>72</v>
      </c>
      <c r="ESG26" s="179" t="s">
        <v>72</v>
      </c>
      <c r="ESH26" s="179" t="s">
        <v>72</v>
      </c>
      <c r="ESI26" s="179" t="s">
        <v>72</v>
      </c>
      <c r="ESJ26" s="179" t="s">
        <v>72</v>
      </c>
      <c r="ESK26" s="179" t="s">
        <v>72</v>
      </c>
      <c r="ESL26" s="179" t="s">
        <v>72</v>
      </c>
      <c r="ESM26" s="179" t="s">
        <v>72</v>
      </c>
      <c r="ESN26" s="179" t="s">
        <v>72</v>
      </c>
      <c r="ESO26" s="179" t="s">
        <v>72</v>
      </c>
      <c r="ESP26" s="179" t="s">
        <v>72</v>
      </c>
      <c r="ESQ26" s="179" t="s">
        <v>72</v>
      </c>
      <c r="ESR26" s="179" t="s">
        <v>72</v>
      </c>
      <c r="ESS26" s="179" t="s">
        <v>72</v>
      </c>
      <c r="EST26" s="179" t="s">
        <v>72</v>
      </c>
      <c r="ESU26" s="179" t="s">
        <v>72</v>
      </c>
      <c r="ESV26" s="179" t="s">
        <v>72</v>
      </c>
      <c r="ESW26" s="179" t="s">
        <v>72</v>
      </c>
      <c r="ESX26" s="179" t="s">
        <v>72</v>
      </c>
      <c r="ESY26" s="179" t="s">
        <v>72</v>
      </c>
      <c r="ESZ26" s="179" t="s">
        <v>72</v>
      </c>
      <c r="ETA26" s="179" t="s">
        <v>72</v>
      </c>
      <c r="ETB26" s="179" t="s">
        <v>72</v>
      </c>
      <c r="ETC26" s="179" t="s">
        <v>72</v>
      </c>
      <c r="ETD26" s="179" t="s">
        <v>72</v>
      </c>
      <c r="ETE26" s="179" t="s">
        <v>72</v>
      </c>
      <c r="ETF26" s="179" t="s">
        <v>72</v>
      </c>
      <c r="ETG26" s="179" t="s">
        <v>72</v>
      </c>
      <c r="ETH26" s="179" t="s">
        <v>72</v>
      </c>
      <c r="ETI26" s="179" t="s">
        <v>72</v>
      </c>
      <c r="ETJ26" s="179" t="s">
        <v>72</v>
      </c>
      <c r="ETK26" s="179" t="s">
        <v>72</v>
      </c>
      <c r="ETL26" s="179" t="s">
        <v>72</v>
      </c>
      <c r="ETM26" s="179" t="s">
        <v>72</v>
      </c>
      <c r="ETN26" s="179" t="s">
        <v>72</v>
      </c>
      <c r="ETO26" s="179" t="s">
        <v>72</v>
      </c>
      <c r="ETP26" s="179" t="s">
        <v>72</v>
      </c>
      <c r="ETQ26" s="179" t="s">
        <v>72</v>
      </c>
      <c r="ETR26" s="179" t="s">
        <v>72</v>
      </c>
      <c r="ETS26" s="179" t="s">
        <v>72</v>
      </c>
      <c r="ETT26" s="179" t="s">
        <v>72</v>
      </c>
      <c r="ETU26" s="179" t="s">
        <v>72</v>
      </c>
      <c r="ETV26" s="179" t="s">
        <v>72</v>
      </c>
      <c r="ETW26" s="179" t="s">
        <v>72</v>
      </c>
      <c r="ETX26" s="179" t="s">
        <v>72</v>
      </c>
      <c r="ETY26" s="179" t="s">
        <v>72</v>
      </c>
      <c r="ETZ26" s="179" t="s">
        <v>72</v>
      </c>
      <c r="EUA26" s="179" t="s">
        <v>72</v>
      </c>
      <c r="EUB26" s="179" t="s">
        <v>72</v>
      </c>
      <c r="EUC26" s="179" t="s">
        <v>72</v>
      </c>
      <c r="EUD26" s="179" t="s">
        <v>72</v>
      </c>
      <c r="EUE26" s="179" t="s">
        <v>72</v>
      </c>
      <c r="EUF26" s="179" t="s">
        <v>72</v>
      </c>
      <c r="EUG26" s="179" t="s">
        <v>72</v>
      </c>
      <c r="EUH26" s="179" t="s">
        <v>72</v>
      </c>
      <c r="EUI26" s="179" t="s">
        <v>72</v>
      </c>
      <c r="EUJ26" s="179" t="s">
        <v>72</v>
      </c>
      <c r="EUK26" s="179" t="s">
        <v>72</v>
      </c>
      <c r="EUL26" s="179" t="s">
        <v>72</v>
      </c>
      <c r="EUM26" s="179" t="s">
        <v>72</v>
      </c>
      <c r="EUN26" s="179" t="s">
        <v>72</v>
      </c>
      <c r="EUO26" s="179" t="s">
        <v>72</v>
      </c>
      <c r="EUP26" s="179" t="s">
        <v>72</v>
      </c>
      <c r="EUQ26" s="179" t="s">
        <v>72</v>
      </c>
      <c r="EUR26" s="179" t="s">
        <v>72</v>
      </c>
      <c r="EUS26" s="179" t="s">
        <v>72</v>
      </c>
      <c r="EUT26" s="179" t="s">
        <v>72</v>
      </c>
      <c r="EUU26" s="179" t="s">
        <v>72</v>
      </c>
      <c r="EUV26" s="179" t="s">
        <v>72</v>
      </c>
      <c r="EUW26" s="179" t="s">
        <v>72</v>
      </c>
      <c r="EUX26" s="179" t="s">
        <v>72</v>
      </c>
      <c r="EUY26" s="179" t="s">
        <v>72</v>
      </c>
      <c r="EUZ26" s="179" t="s">
        <v>72</v>
      </c>
      <c r="EVA26" s="179" t="s">
        <v>72</v>
      </c>
      <c r="EVB26" s="179" t="s">
        <v>72</v>
      </c>
      <c r="EVC26" s="179" t="s">
        <v>72</v>
      </c>
      <c r="EVD26" s="179" t="s">
        <v>72</v>
      </c>
      <c r="EVE26" s="179" t="s">
        <v>72</v>
      </c>
      <c r="EVF26" s="179" t="s">
        <v>72</v>
      </c>
      <c r="EVG26" s="179" t="s">
        <v>72</v>
      </c>
      <c r="EVH26" s="179" t="s">
        <v>72</v>
      </c>
      <c r="EVI26" s="179" t="s">
        <v>72</v>
      </c>
      <c r="EVJ26" s="179" t="s">
        <v>72</v>
      </c>
      <c r="EVK26" s="179" t="s">
        <v>72</v>
      </c>
      <c r="EVL26" s="179" t="s">
        <v>72</v>
      </c>
      <c r="EVM26" s="179" t="s">
        <v>72</v>
      </c>
      <c r="EVN26" s="179" t="s">
        <v>72</v>
      </c>
      <c r="EVO26" s="179" t="s">
        <v>72</v>
      </c>
      <c r="EVP26" s="179" t="s">
        <v>72</v>
      </c>
      <c r="EVQ26" s="179" t="s">
        <v>72</v>
      </c>
      <c r="EVR26" s="179" t="s">
        <v>72</v>
      </c>
      <c r="EVS26" s="179" t="s">
        <v>72</v>
      </c>
      <c r="EVT26" s="179" t="s">
        <v>72</v>
      </c>
      <c r="EVU26" s="179" t="s">
        <v>72</v>
      </c>
      <c r="EVV26" s="179" t="s">
        <v>72</v>
      </c>
      <c r="EVW26" s="179" t="s">
        <v>72</v>
      </c>
      <c r="EVX26" s="179" t="s">
        <v>72</v>
      </c>
      <c r="EVY26" s="179" t="s">
        <v>72</v>
      </c>
      <c r="EVZ26" s="179" t="s">
        <v>72</v>
      </c>
      <c r="EWA26" s="179" t="s">
        <v>72</v>
      </c>
      <c r="EWB26" s="179" t="s">
        <v>72</v>
      </c>
      <c r="EWC26" s="179" t="s">
        <v>72</v>
      </c>
      <c r="EWD26" s="179" t="s">
        <v>72</v>
      </c>
      <c r="EWE26" s="179" t="s">
        <v>72</v>
      </c>
      <c r="EWF26" s="179" t="s">
        <v>72</v>
      </c>
      <c r="EWG26" s="179" t="s">
        <v>72</v>
      </c>
      <c r="EWH26" s="179" t="s">
        <v>72</v>
      </c>
      <c r="EWI26" s="179" t="s">
        <v>72</v>
      </c>
      <c r="EWJ26" s="179" t="s">
        <v>72</v>
      </c>
      <c r="EWK26" s="179" t="s">
        <v>72</v>
      </c>
      <c r="EWL26" s="179" t="s">
        <v>72</v>
      </c>
      <c r="EWM26" s="179" t="s">
        <v>72</v>
      </c>
      <c r="EWN26" s="179" t="s">
        <v>72</v>
      </c>
      <c r="EWO26" s="179" t="s">
        <v>72</v>
      </c>
      <c r="EWP26" s="179" t="s">
        <v>72</v>
      </c>
      <c r="EWQ26" s="179" t="s">
        <v>72</v>
      </c>
      <c r="EWR26" s="179" t="s">
        <v>72</v>
      </c>
      <c r="EWS26" s="179" t="s">
        <v>72</v>
      </c>
      <c r="EWT26" s="179" t="s">
        <v>72</v>
      </c>
      <c r="EWU26" s="179" t="s">
        <v>72</v>
      </c>
      <c r="EWV26" s="179" t="s">
        <v>72</v>
      </c>
      <c r="EWW26" s="179" t="s">
        <v>72</v>
      </c>
      <c r="EWX26" s="179" t="s">
        <v>72</v>
      </c>
      <c r="EWY26" s="179" t="s">
        <v>72</v>
      </c>
      <c r="EWZ26" s="179" t="s">
        <v>72</v>
      </c>
      <c r="EXA26" s="179" t="s">
        <v>72</v>
      </c>
      <c r="EXB26" s="179" t="s">
        <v>72</v>
      </c>
      <c r="EXC26" s="179" t="s">
        <v>72</v>
      </c>
      <c r="EXD26" s="179" t="s">
        <v>72</v>
      </c>
      <c r="EXE26" s="179" t="s">
        <v>72</v>
      </c>
      <c r="EXF26" s="179" t="s">
        <v>72</v>
      </c>
      <c r="EXG26" s="179" t="s">
        <v>72</v>
      </c>
      <c r="EXH26" s="179" t="s">
        <v>72</v>
      </c>
      <c r="EXI26" s="179" t="s">
        <v>72</v>
      </c>
      <c r="EXJ26" s="179" t="s">
        <v>72</v>
      </c>
      <c r="EXK26" s="179" t="s">
        <v>72</v>
      </c>
      <c r="EXL26" s="179" t="s">
        <v>72</v>
      </c>
      <c r="EXM26" s="179" t="s">
        <v>72</v>
      </c>
      <c r="EXN26" s="179" t="s">
        <v>72</v>
      </c>
      <c r="EXO26" s="179" t="s">
        <v>72</v>
      </c>
      <c r="EXP26" s="179" t="s">
        <v>72</v>
      </c>
      <c r="EXQ26" s="179" t="s">
        <v>72</v>
      </c>
      <c r="EXR26" s="179" t="s">
        <v>72</v>
      </c>
      <c r="EXS26" s="179" t="s">
        <v>72</v>
      </c>
      <c r="EXT26" s="179" t="s">
        <v>72</v>
      </c>
      <c r="EXU26" s="179" t="s">
        <v>72</v>
      </c>
      <c r="EXV26" s="179" t="s">
        <v>72</v>
      </c>
      <c r="EXW26" s="179" t="s">
        <v>72</v>
      </c>
      <c r="EXX26" s="179" t="s">
        <v>72</v>
      </c>
      <c r="EXY26" s="179" t="s">
        <v>72</v>
      </c>
      <c r="EXZ26" s="179" t="s">
        <v>72</v>
      </c>
      <c r="EYA26" s="179" t="s">
        <v>72</v>
      </c>
      <c r="EYB26" s="179" t="s">
        <v>72</v>
      </c>
      <c r="EYC26" s="179" t="s">
        <v>72</v>
      </c>
      <c r="EYD26" s="179" t="s">
        <v>72</v>
      </c>
      <c r="EYE26" s="179" t="s">
        <v>72</v>
      </c>
      <c r="EYF26" s="179" t="s">
        <v>72</v>
      </c>
      <c r="EYG26" s="179" t="s">
        <v>72</v>
      </c>
      <c r="EYH26" s="179" t="s">
        <v>72</v>
      </c>
      <c r="EYI26" s="179" t="s">
        <v>72</v>
      </c>
      <c r="EYJ26" s="179" t="s">
        <v>72</v>
      </c>
      <c r="EYK26" s="179" t="s">
        <v>72</v>
      </c>
      <c r="EYL26" s="179" t="s">
        <v>72</v>
      </c>
      <c r="EYM26" s="179" t="s">
        <v>72</v>
      </c>
      <c r="EYN26" s="179" t="s">
        <v>72</v>
      </c>
      <c r="EYO26" s="179" t="s">
        <v>72</v>
      </c>
      <c r="EYP26" s="179" t="s">
        <v>72</v>
      </c>
      <c r="EYQ26" s="179" t="s">
        <v>72</v>
      </c>
      <c r="EYR26" s="179" t="s">
        <v>72</v>
      </c>
      <c r="EYS26" s="179" t="s">
        <v>72</v>
      </c>
      <c r="EYT26" s="179" t="s">
        <v>72</v>
      </c>
      <c r="EYU26" s="179" t="s">
        <v>72</v>
      </c>
      <c r="EYV26" s="179" t="s">
        <v>72</v>
      </c>
      <c r="EYW26" s="179" t="s">
        <v>72</v>
      </c>
      <c r="EYX26" s="179" t="s">
        <v>72</v>
      </c>
      <c r="EYY26" s="179" t="s">
        <v>72</v>
      </c>
      <c r="EYZ26" s="179" t="s">
        <v>72</v>
      </c>
      <c r="EZA26" s="179" t="s">
        <v>72</v>
      </c>
      <c r="EZB26" s="179" t="s">
        <v>72</v>
      </c>
      <c r="EZC26" s="179" t="s">
        <v>72</v>
      </c>
      <c r="EZD26" s="179" t="s">
        <v>72</v>
      </c>
      <c r="EZE26" s="179" t="s">
        <v>72</v>
      </c>
      <c r="EZF26" s="179" t="s">
        <v>72</v>
      </c>
      <c r="EZG26" s="179" t="s">
        <v>72</v>
      </c>
      <c r="EZH26" s="179" t="s">
        <v>72</v>
      </c>
      <c r="EZI26" s="179" t="s">
        <v>72</v>
      </c>
      <c r="EZJ26" s="179" t="s">
        <v>72</v>
      </c>
      <c r="EZK26" s="179" t="s">
        <v>72</v>
      </c>
      <c r="EZL26" s="179" t="s">
        <v>72</v>
      </c>
      <c r="EZM26" s="179" t="s">
        <v>72</v>
      </c>
      <c r="EZN26" s="179" t="s">
        <v>72</v>
      </c>
      <c r="EZO26" s="179" t="s">
        <v>72</v>
      </c>
      <c r="EZP26" s="179" t="s">
        <v>72</v>
      </c>
      <c r="EZQ26" s="179" t="s">
        <v>72</v>
      </c>
      <c r="EZR26" s="179" t="s">
        <v>72</v>
      </c>
      <c r="EZS26" s="179" t="s">
        <v>72</v>
      </c>
      <c r="EZT26" s="179" t="s">
        <v>72</v>
      </c>
      <c r="EZU26" s="179" t="s">
        <v>72</v>
      </c>
      <c r="EZV26" s="179" t="s">
        <v>72</v>
      </c>
      <c r="EZW26" s="179" t="s">
        <v>72</v>
      </c>
      <c r="EZX26" s="179" t="s">
        <v>72</v>
      </c>
      <c r="EZY26" s="179" t="s">
        <v>72</v>
      </c>
      <c r="EZZ26" s="179" t="s">
        <v>72</v>
      </c>
      <c r="FAA26" s="179" t="s">
        <v>72</v>
      </c>
      <c r="FAB26" s="179" t="s">
        <v>72</v>
      </c>
      <c r="FAC26" s="179" t="s">
        <v>72</v>
      </c>
      <c r="FAD26" s="179" t="s">
        <v>72</v>
      </c>
      <c r="FAE26" s="179" t="s">
        <v>72</v>
      </c>
      <c r="FAF26" s="179" t="s">
        <v>72</v>
      </c>
      <c r="FAG26" s="179" t="s">
        <v>72</v>
      </c>
      <c r="FAH26" s="179" t="s">
        <v>72</v>
      </c>
      <c r="FAI26" s="179" t="s">
        <v>72</v>
      </c>
      <c r="FAJ26" s="179" t="s">
        <v>72</v>
      </c>
      <c r="FAK26" s="179" t="s">
        <v>72</v>
      </c>
      <c r="FAL26" s="179" t="s">
        <v>72</v>
      </c>
      <c r="FAM26" s="179" t="s">
        <v>72</v>
      </c>
      <c r="FAN26" s="179" t="s">
        <v>72</v>
      </c>
      <c r="FAO26" s="179" t="s">
        <v>72</v>
      </c>
      <c r="FAP26" s="179" t="s">
        <v>72</v>
      </c>
      <c r="FAQ26" s="179" t="s">
        <v>72</v>
      </c>
      <c r="FAR26" s="179" t="s">
        <v>72</v>
      </c>
      <c r="FAS26" s="179" t="s">
        <v>72</v>
      </c>
      <c r="FAT26" s="179" t="s">
        <v>72</v>
      </c>
      <c r="FAU26" s="179" t="s">
        <v>72</v>
      </c>
      <c r="FAV26" s="179" t="s">
        <v>72</v>
      </c>
      <c r="FAW26" s="179" t="s">
        <v>72</v>
      </c>
      <c r="FAX26" s="179" t="s">
        <v>72</v>
      </c>
      <c r="FAY26" s="179" t="s">
        <v>72</v>
      </c>
      <c r="FAZ26" s="179" t="s">
        <v>72</v>
      </c>
      <c r="FBA26" s="179" t="s">
        <v>72</v>
      </c>
      <c r="FBB26" s="179" t="s">
        <v>72</v>
      </c>
      <c r="FBC26" s="179" t="s">
        <v>72</v>
      </c>
      <c r="FBD26" s="179" t="s">
        <v>72</v>
      </c>
      <c r="FBE26" s="179" t="s">
        <v>72</v>
      </c>
      <c r="FBF26" s="179" t="s">
        <v>72</v>
      </c>
      <c r="FBG26" s="179" t="s">
        <v>72</v>
      </c>
      <c r="FBH26" s="179" t="s">
        <v>72</v>
      </c>
      <c r="FBI26" s="179" t="s">
        <v>72</v>
      </c>
      <c r="FBJ26" s="179" t="s">
        <v>72</v>
      </c>
      <c r="FBK26" s="179" t="s">
        <v>72</v>
      </c>
      <c r="FBL26" s="179" t="s">
        <v>72</v>
      </c>
      <c r="FBM26" s="179" t="s">
        <v>72</v>
      </c>
      <c r="FBN26" s="179" t="s">
        <v>72</v>
      </c>
      <c r="FBO26" s="179" t="s">
        <v>72</v>
      </c>
      <c r="FBP26" s="179" t="s">
        <v>72</v>
      </c>
      <c r="FBQ26" s="179" t="s">
        <v>72</v>
      </c>
      <c r="FBR26" s="179" t="s">
        <v>72</v>
      </c>
      <c r="FBS26" s="179" t="s">
        <v>72</v>
      </c>
      <c r="FBT26" s="179" t="s">
        <v>72</v>
      </c>
      <c r="FBU26" s="179" t="s">
        <v>72</v>
      </c>
      <c r="FBV26" s="179" t="s">
        <v>72</v>
      </c>
      <c r="FBW26" s="179" t="s">
        <v>72</v>
      </c>
      <c r="FBX26" s="179" t="s">
        <v>72</v>
      </c>
      <c r="FBY26" s="179" t="s">
        <v>72</v>
      </c>
      <c r="FBZ26" s="179" t="s">
        <v>72</v>
      </c>
      <c r="FCA26" s="179" t="s">
        <v>72</v>
      </c>
      <c r="FCB26" s="179" t="s">
        <v>72</v>
      </c>
      <c r="FCC26" s="179" t="s">
        <v>72</v>
      </c>
      <c r="FCD26" s="179" t="s">
        <v>72</v>
      </c>
      <c r="FCE26" s="179" t="s">
        <v>72</v>
      </c>
      <c r="FCF26" s="179" t="s">
        <v>72</v>
      </c>
      <c r="FCG26" s="179" t="s">
        <v>72</v>
      </c>
      <c r="FCH26" s="179" t="s">
        <v>72</v>
      </c>
      <c r="FCI26" s="179" t="s">
        <v>72</v>
      </c>
      <c r="FCJ26" s="179" t="s">
        <v>72</v>
      </c>
      <c r="FCK26" s="179" t="s">
        <v>72</v>
      </c>
      <c r="FCL26" s="179" t="s">
        <v>72</v>
      </c>
      <c r="FCM26" s="179" t="s">
        <v>72</v>
      </c>
      <c r="FCN26" s="179" t="s">
        <v>72</v>
      </c>
      <c r="FCO26" s="179" t="s">
        <v>72</v>
      </c>
      <c r="FCP26" s="179" t="s">
        <v>72</v>
      </c>
      <c r="FCQ26" s="179" t="s">
        <v>72</v>
      </c>
      <c r="FCR26" s="179" t="s">
        <v>72</v>
      </c>
      <c r="FCS26" s="179" t="s">
        <v>72</v>
      </c>
      <c r="FCT26" s="179" t="s">
        <v>72</v>
      </c>
      <c r="FCU26" s="179" t="s">
        <v>72</v>
      </c>
      <c r="FCV26" s="179" t="s">
        <v>72</v>
      </c>
      <c r="FCW26" s="179" t="s">
        <v>72</v>
      </c>
      <c r="FCX26" s="179" t="s">
        <v>72</v>
      </c>
      <c r="FCY26" s="179" t="s">
        <v>72</v>
      </c>
      <c r="FCZ26" s="179" t="s">
        <v>72</v>
      </c>
      <c r="FDA26" s="179" t="s">
        <v>72</v>
      </c>
      <c r="FDB26" s="179" t="s">
        <v>72</v>
      </c>
      <c r="FDC26" s="179" t="s">
        <v>72</v>
      </c>
      <c r="FDD26" s="179" t="s">
        <v>72</v>
      </c>
      <c r="FDE26" s="179" t="s">
        <v>72</v>
      </c>
      <c r="FDF26" s="179" t="s">
        <v>72</v>
      </c>
      <c r="FDG26" s="179" t="s">
        <v>72</v>
      </c>
      <c r="FDH26" s="179" t="s">
        <v>72</v>
      </c>
      <c r="FDI26" s="179" t="s">
        <v>72</v>
      </c>
      <c r="FDJ26" s="179" t="s">
        <v>72</v>
      </c>
      <c r="FDK26" s="179" t="s">
        <v>72</v>
      </c>
      <c r="FDL26" s="179" t="s">
        <v>72</v>
      </c>
      <c r="FDM26" s="179" t="s">
        <v>72</v>
      </c>
      <c r="FDN26" s="179" t="s">
        <v>72</v>
      </c>
      <c r="FDO26" s="179" t="s">
        <v>72</v>
      </c>
      <c r="FDP26" s="179" t="s">
        <v>72</v>
      </c>
      <c r="FDQ26" s="179" t="s">
        <v>72</v>
      </c>
      <c r="FDR26" s="179" t="s">
        <v>72</v>
      </c>
      <c r="FDS26" s="179" t="s">
        <v>72</v>
      </c>
      <c r="FDT26" s="179" t="s">
        <v>72</v>
      </c>
      <c r="FDU26" s="179" t="s">
        <v>72</v>
      </c>
      <c r="FDV26" s="179" t="s">
        <v>72</v>
      </c>
      <c r="FDW26" s="179" t="s">
        <v>72</v>
      </c>
      <c r="FDX26" s="179" t="s">
        <v>72</v>
      </c>
      <c r="FDY26" s="179" t="s">
        <v>72</v>
      </c>
      <c r="FDZ26" s="179" t="s">
        <v>72</v>
      </c>
      <c r="FEA26" s="179" t="s">
        <v>72</v>
      </c>
      <c r="FEB26" s="179" t="s">
        <v>72</v>
      </c>
      <c r="FEC26" s="179" t="s">
        <v>72</v>
      </c>
      <c r="FED26" s="179" t="s">
        <v>72</v>
      </c>
      <c r="FEE26" s="179" t="s">
        <v>72</v>
      </c>
      <c r="FEF26" s="179" t="s">
        <v>72</v>
      </c>
      <c r="FEG26" s="179" t="s">
        <v>72</v>
      </c>
      <c r="FEH26" s="179" t="s">
        <v>72</v>
      </c>
      <c r="FEI26" s="179" t="s">
        <v>72</v>
      </c>
      <c r="FEJ26" s="179" t="s">
        <v>72</v>
      </c>
      <c r="FEK26" s="179" t="s">
        <v>72</v>
      </c>
      <c r="FEL26" s="179" t="s">
        <v>72</v>
      </c>
      <c r="FEM26" s="179" t="s">
        <v>72</v>
      </c>
      <c r="FEN26" s="179" t="s">
        <v>72</v>
      </c>
      <c r="FEO26" s="179" t="s">
        <v>72</v>
      </c>
      <c r="FEP26" s="179" t="s">
        <v>72</v>
      </c>
      <c r="FEQ26" s="179" t="s">
        <v>72</v>
      </c>
      <c r="FER26" s="179" t="s">
        <v>72</v>
      </c>
      <c r="FES26" s="179" t="s">
        <v>72</v>
      </c>
      <c r="FET26" s="179" t="s">
        <v>72</v>
      </c>
      <c r="FEU26" s="179" t="s">
        <v>72</v>
      </c>
      <c r="FEV26" s="179" t="s">
        <v>72</v>
      </c>
      <c r="FEW26" s="179" t="s">
        <v>72</v>
      </c>
      <c r="FEX26" s="179" t="s">
        <v>72</v>
      </c>
      <c r="FEY26" s="179" t="s">
        <v>72</v>
      </c>
      <c r="FEZ26" s="179" t="s">
        <v>72</v>
      </c>
      <c r="FFA26" s="179" t="s">
        <v>72</v>
      </c>
      <c r="FFB26" s="179" t="s">
        <v>72</v>
      </c>
      <c r="FFC26" s="179" t="s">
        <v>72</v>
      </c>
      <c r="FFD26" s="179" t="s">
        <v>72</v>
      </c>
      <c r="FFE26" s="179" t="s">
        <v>72</v>
      </c>
      <c r="FFF26" s="179" t="s">
        <v>72</v>
      </c>
      <c r="FFG26" s="179" t="s">
        <v>72</v>
      </c>
      <c r="FFH26" s="179" t="s">
        <v>72</v>
      </c>
      <c r="FFI26" s="179" t="s">
        <v>72</v>
      </c>
      <c r="FFJ26" s="179" t="s">
        <v>72</v>
      </c>
      <c r="FFK26" s="179" t="s">
        <v>72</v>
      </c>
      <c r="FFL26" s="179" t="s">
        <v>72</v>
      </c>
      <c r="FFM26" s="179" t="s">
        <v>72</v>
      </c>
      <c r="FFN26" s="179" t="s">
        <v>72</v>
      </c>
      <c r="FFO26" s="179" t="s">
        <v>72</v>
      </c>
      <c r="FFP26" s="179" t="s">
        <v>72</v>
      </c>
      <c r="FFQ26" s="179" t="s">
        <v>72</v>
      </c>
      <c r="FFR26" s="179" t="s">
        <v>72</v>
      </c>
      <c r="FFS26" s="179" t="s">
        <v>72</v>
      </c>
      <c r="FFT26" s="179" t="s">
        <v>72</v>
      </c>
      <c r="FFU26" s="179" t="s">
        <v>72</v>
      </c>
      <c r="FFV26" s="179" t="s">
        <v>72</v>
      </c>
      <c r="FFW26" s="179" t="s">
        <v>72</v>
      </c>
      <c r="FFX26" s="179" t="s">
        <v>72</v>
      </c>
      <c r="FFY26" s="179" t="s">
        <v>72</v>
      </c>
      <c r="FFZ26" s="179" t="s">
        <v>72</v>
      </c>
      <c r="FGA26" s="179" t="s">
        <v>72</v>
      </c>
      <c r="FGB26" s="179" t="s">
        <v>72</v>
      </c>
      <c r="FGC26" s="179" t="s">
        <v>72</v>
      </c>
      <c r="FGD26" s="179" t="s">
        <v>72</v>
      </c>
      <c r="FGE26" s="179" t="s">
        <v>72</v>
      </c>
      <c r="FGF26" s="179" t="s">
        <v>72</v>
      </c>
      <c r="FGG26" s="179" t="s">
        <v>72</v>
      </c>
      <c r="FGH26" s="179" t="s">
        <v>72</v>
      </c>
      <c r="FGI26" s="179" t="s">
        <v>72</v>
      </c>
      <c r="FGJ26" s="179" t="s">
        <v>72</v>
      </c>
      <c r="FGK26" s="179" t="s">
        <v>72</v>
      </c>
      <c r="FGL26" s="179" t="s">
        <v>72</v>
      </c>
      <c r="FGM26" s="179" t="s">
        <v>72</v>
      </c>
      <c r="FGN26" s="179" t="s">
        <v>72</v>
      </c>
      <c r="FGO26" s="179" t="s">
        <v>72</v>
      </c>
      <c r="FGP26" s="179" t="s">
        <v>72</v>
      </c>
      <c r="FGQ26" s="179" t="s">
        <v>72</v>
      </c>
      <c r="FGR26" s="179" t="s">
        <v>72</v>
      </c>
      <c r="FGS26" s="179" t="s">
        <v>72</v>
      </c>
      <c r="FGT26" s="179" t="s">
        <v>72</v>
      </c>
      <c r="FGU26" s="179" t="s">
        <v>72</v>
      </c>
      <c r="FGV26" s="179" t="s">
        <v>72</v>
      </c>
      <c r="FGW26" s="179" t="s">
        <v>72</v>
      </c>
      <c r="FGX26" s="179" t="s">
        <v>72</v>
      </c>
      <c r="FGY26" s="179" t="s">
        <v>72</v>
      </c>
      <c r="FGZ26" s="179" t="s">
        <v>72</v>
      </c>
      <c r="FHA26" s="179" t="s">
        <v>72</v>
      </c>
      <c r="FHB26" s="179" t="s">
        <v>72</v>
      </c>
      <c r="FHC26" s="179" t="s">
        <v>72</v>
      </c>
      <c r="FHD26" s="179" t="s">
        <v>72</v>
      </c>
      <c r="FHE26" s="179" t="s">
        <v>72</v>
      </c>
      <c r="FHF26" s="179" t="s">
        <v>72</v>
      </c>
      <c r="FHG26" s="179" t="s">
        <v>72</v>
      </c>
      <c r="FHH26" s="179" t="s">
        <v>72</v>
      </c>
      <c r="FHI26" s="179" t="s">
        <v>72</v>
      </c>
      <c r="FHJ26" s="179" t="s">
        <v>72</v>
      </c>
      <c r="FHK26" s="179" t="s">
        <v>72</v>
      </c>
      <c r="FHL26" s="179" t="s">
        <v>72</v>
      </c>
      <c r="FHM26" s="179" t="s">
        <v>72</v>
      </c>
      <c r="FHN26" s="179" t="s">
        <v>72</v>
      </c>
      <c r="FHO26" s="179" t="s">
        <v>72</v>
      </c>
      <c r="FHP26" s="179" t="s">
        <v>72</v>
      </c>
      <c r="FHQ26" s="179" t="s">
        <v>72</v>
      </c>
      <c r="FHR26" s="179" t="s">
        <v>72</v>
      </c>
      <c r="FHS26" s="179" t="s">
        <v>72</v>
      </c>
      <c r="FHT26" s="179" t="s">
        <v>72</v>
      </c>
      <c r="FHU26" s="179" t="s">
        <v>72</v>
      </c>
      <c r="FHV26" s="179" t="s">
        <v>72</v>
      </c>
      <c r="FHW26" s="179" t="s">
        <v>72</v>
      </c>
      <c r="FHX26" s="179" t="s">
        <v>72</v>
      </c>
      <c r="FHY26" s="179" t="s">
        <v>72</v>
      </c>
      <c r="FHZ26" s="179" t="s">
        <v>72</v>
      </c>
      <c r="FIA26" s="179" t="s">
        <v>72</v>
      </c>
      <c r="FIB26" s="179" t="s">
        <v>72</v>
      </c>
      <c r="FIC26" s="179" t="s">
        <v>72</v>
      </c>
      <c r="FID26" s="179" t="s">
        <v>72</v>
      </c>
      <c r="FIE26" s="179" t="s">
        <v>72</v>
      </c>
      <c r="FIF26" s="179" t="s">
        <v>72</v>
      </c>
      <c r="FIG26" s="179" t="s">
        <v>72</v>
      </c>
      <c r="FIH26" s="179" t="s">
        <v>72</v>
      </c>
      <c r="FII26" s="179" t="s">
        <v>72</v>
      </c>
      <c r="FIJ26" s="179" t="s">
        <v>72</v>
      </c>
      <c r="FIK26" s="179" t="s">
        <v>72</v>
      </c>
      <c r="FIL26" s="179" t="s">
        <v>72</v>
      </c>
      <c r="FIM26" s="179" t="s">
        <v>72</v>
      </c>
      <c r="FIN26" s="179" t="s">
        <v>72</v>
      </c>
      <c r="FIO26" s="179" t="s">
        <v>72</v>
      </c>
      <c r="FIP26" s="179" t="s">
        <v>72</v>
      </c>
      <c r="FIQ26" s="179" t="s">
        <v>72</v>
      </c>
      <c r="FIR26" s="179" t="s">
        <v>72</v>
      </c>
      <c r="FIS26" s="179" t="s">
        <v>72</v>
      </c>
      <c r="FIT26" s="179" t="s">
        <v>72</v>
      </c>
      <c r="FIU26" s="179" t="s">
        <v>72</v>
      </c>
      <c r="FIV26" s="179" t="s">
        <v>72</v>
      </c>
      <c r="FIW26" s="179" t="s">
        <v>72</v>
      </c>
      <c r="FIX26" s="179" t="s">
        <v>72</v>
      </c>
      <c r="FIY26" s="179" t="s">
        <v>72</v>
      </c>
      <c r="FIZ26" s="179" t="s">
        <v>72</v>
      </c>
      <c r="FJA26" s="179" t="s">
        <v>72</v>
      </c>
      <c r="FJB26" s="179" t="s">
        <v>72</v>
      </c>
      <c r="FJC26" s="179" t="s">
        <v>72</v>
      </c>
      <c r="FJD26" s="179" t="s">
        <v>72</v>
      </c>
      <c r="FJE26" s="179" t="s">
        <v>72</v>
      </c>
      <c r="FJF26" s="179" t="s">
        <v>72</v>
      </c>
      <c r="FJG26" s="179" t="s">
        <v>72</v>
      </c>
      <c r="FJH26" s="179" t="s">
        <v>72</v>
      </c>
      <c r="FJI26" s="179" t="s">
        <v>72</v>
      </c>
      <c r="FJJ26" s="179" t="s">
        <v>72</v>
      </c>
      <c r="FJK26" s="179" t="s">
        <v>72</v>
      </c>
      <c r="FJL26" s="179" t="s">
        <v>72</v>
      </c>
      <c r="FJM26" s="179" t="s">
        <v>72</v>
      </c>
      <c r="FJN26" s="179" t="s">
        <v>72</v>
      </c>
      <c r="FJO26" s="179" t="s">
        <v>72</v>
      </c>
      <c r="FJP26" s="179" t="s">
        <v>72</v>
      </c>
      <c r="FJQ26" s="179" t="s">
        <v>72</v>
      </c>
      <c r="FJR26" s="179" t="s">
        <v>72</v>
      </c>
      <c r="FJS26" s="179" t="s">
        <v>72</v>
      </c>
      <c r="FJT26" s="179" t="s">
        <v>72</v>
      </c>
      <c r="FJU26" s="179" t="s">
        <v>72</v>
      </c>
      <c r="FJV26" s="179" t="s">
        <v>72</v>
      </c>
      <c r="FJW26" s="179" t="s">
        <v>72</v>
      </c>
      <c r="FJX26" s="179" t="s">
        <v>72</v>
      </c>
      <c r="FJY26" s="179" t="s">
        <v>72</v>
      </c>
      <c r="FJZ26" s="179" t="s">
        <v>72</v>
      </c>
      <c r="FKA26" s="179" t="s">
        <v>72</v>
      </c>
      <c r="FKB26" s="179" t="s">
        <v>72</v>
      </c>
      <c r="FKC26" s="179" t="s">
        <v>72</v>
      </c>
      <c r="FKD26" s="179" t="s">
        <v>72</v>
      </c>
      <c r="FKE26" s="179" t="s">
        <v>72</v>
      </c>
      <c r="FKF26" s="179" t="s">
        <v>72</v>
      </c>
      <c r="FKG26" s="179" t="s">
        <v>72</v>
      </c>
      <c r="FKH26" s="179" t="s">
        <v>72</v>
      </c>
      <c r="FKI26" s="179" t="s">
        <v>72</v>
      </c>
      <c r="FKJ26" s="179" t="s">
        <v>72</v>
      </c>
      <c r="FKK26" s="179" t="s">
        <v>72</v>
      </c>
      <c r="FKL26" s="179" t="s">
        <v>72</v>
      </c>
      <c r="FKM26" s="179" t="s">
        <v>72</v>
      </c>
      <c r="FKN26" s="179" t="s">
        <v>72</v>
      </c>
      <c r="FKO26" s="179" t="s">
        <v>72</v>
      </c>
      <c r="FKP26" s="179" t="s">
        <v>72</v>
      </c>
      <c r="FKQ26" s="179" t="s">
        <v>72</v>
      </c>
      <c r="FKR26" s="179" t="s">
        <v>72</v>
      </c>
      <c r="FKS26" s="179" t="s">
        <v>72</v>
      </c>
      <c r="FKT26" s="179" t="s">
        <v>72</v>
      </c>
      <c r="FKU26" s="179" t="s">
        <v>72</v>
      </c>
      <c r="FKV26" s="179" t="s">
        <v>72</v>
      </c>
      <c r="FKW26" s="179" t="s">
        <v>72</v>
      </c>
      <c r="FKX26" s="179" t="s">
        <v>72</v>
      </c>
      <c r="FKY26" s="179" t="s">
        <v>72</v>
      </c>
      <c r="FKZ26" s="179" t="s">
        <v>72</v>
      </c>
      <c r="FLA26" s="179" t="s">
        <v>72</v>
      </c>
      <c r="FLB26" s="179" t="s">
        <v>72</v>
      </c>
      <c r="FLC26" s="179" t="s">
        <v>72</v>
      </c>
      <c r="FLD26" s="179" t="s">
        <v>72</v>
      </c>
      <c r="FLE26" s="179" t="s">
        <v>72</v>
      </c>
      <c r="FLF26" s="179" t="s">
        <v>72</v>
      </c>
      <c r="FLG26" s="179" t="s">
        <v>72</v>
      </c>
      <c r="FLH26" s="179" t="s">
        <v>72</v>
      </c>
      <c r="FLI26" s="179" t="s">
        <v>72</v>
      </c>
      <c r="FLJ26" s="179" t="s">
        <v>72</v>
      </c>
      <c r="FLK26" s="179" t="s">
        <v>72</v>
      </c>
      <c r="FLL26" s="179" t="s">
        <v>72</v>
      </c>
      <c r="FLM26" s="179" t="s">
        <v>72</v>
      </c>
      <c r="FLN26" s="179" t="s">
        <v>72</v>
      </c>
      <c r="FLO26" s="179" t="s">
        <v>72</v>
      </c>
      <c r="FLP26" s="179" t="s">
        <v>72</v>
      </c>
      <c r="FLQ26" s="179" t="s">
        <v>72</v>
      </c>
      <c r="FLR26" s="179" t="s">
        <v>72</v>
      </c>
      <c r="FLS26" s="179" t="s">
        <v>72</v>
      </c>
      <c r="FLT26" s="179" t="s">
        <v>72</v>
      </c>
      <c r="FLU26" s="179" t="s">
        <v>72</v>
      </c>
      <c r="FLV26" s="179" t="s">
        <v>72</v>
      </c>
      <c r="FLW26" s="179" t="s">
        <v>72</v>
      </c>
      <c r="FLX26" s="179" t="s">
        <v>72</v>
      </c>
      <c r="FLY26" s="179" t="s">
        <v>72</v>
      </c>
      <c r="FLZ26" s="179" t="s">
        <v>72</v>
      </c>
      <c r="FMA26" s="179" t="s">
        <v>72</v>
      </c>
      <c r="FMB26" s="179" t="s">
        <v>72</v>
      </c>
      <c r="FMC26" s="179" t="s">
        <v>72</v>
      </c>
      <c r="FMD26" s="179" t="s">
        <v>72</v>
      </c>
      <c r="FME26" s="179" t="s">
        <v>72</v>
      </c>
      <c r="FMF26" s="179" t="s">
        <v>72</v>
      </c>
      <c r="FMG26" s="179" t="s">
        <v>72</v>
      </c>
      <c r="FMH26" s="179" t="s">
        <v>72</v>
      </c>
      <c r="FMI26" s="179" t="s">
        <v>72</v>
      </c>
      <c r="FMJ26" s="179" t="s">
        <v>72</v>
      </c>
      <c r="FMK26" s="179" t="s">
        <v>72</v>
      </c>
      <c r="FML26" s="179" t="s">
        <v>72</v>
      </c>
      <c r="FMM26" s="179" t="s">
        <v>72</v>
      </c>
      <c r="FMN26" s="179" t="s">
        <v>72</v>
      </c>
      <c r="FMO26" s="179" t="s">
        <v>72</v>
      </c>
      <c r="FMP26" s="179" t="s">
        <v>72</v>
      </c>
      <c r="FMQ26" s="179" t="s">
        <v>72</v>
      </c>
      <c r="FMR26" s="179" t="s">
        <v>72</v>
      </c>
      <c r="FMS26" s="179" t="s">
        <v>72</v>
      </c>
      <c r="FMT26" s="179" t="s">
        <v>72</v>
      </c>
      <c r="FMU26" s="179" t="s">
        <v>72</v>
      </c>
      <c r="FMV26" s="179" t="s">
        <v>72</v>
      </c>
      <c r="FMW26" s="179" t="s">
        <v>72</v>
      </c>
      <c r="FMX26" s="179" t="s">
        <v>72</v>
      </c>
      <c r="FMY26" s="179" t="s">
        <v>72</v>
      </c>
      <c r="FMZ26" s="179" t="s">
        <v>72</v>
      </c>
      <c r="FNA26" s="179" t="s">
        <v>72</v>
      </c>
      <c r="FNB26" s="179" t="s">
        <v>72</v>
      </c>
      <c r="FNC26" s="179" t="s">
        <v>72</v>
      </c>
      <c r="FND26" s="179" t="s">
        <v>72</v>
      </c>
      <c r="FNE26" s="179" t="s">
        <v>72</v>
      </c>
      <c r="FNF26" s="179" t="s">
        <v>72</v>
      </c>
      <c r="FNG26" s="179" t="s">
        <v>72</v>
      </c>
      <c r="FNH26" s="179" t="s">
        <v>72</v>
      </c>
      <c r="FNI26" s="179" t="s">
        <v>72</v>
      </c>
      <c r="FNJ26" s="179" t="s">
        <v>72</v>
      </c>
      <c r="FNK26" s="179" t="s">
        <v>72</v>
      </c>
      <c r="FNL26" s="179" t="s">
        <v>72</v>
      </c>
      <c r="FNM26" s="179" t="s">
        <v>72</v>
      </c>
      <c r="FNN26" s="179" t="s">
        <v>72</v>
      </c>
      <c r="FNO26" s="179" t="s">
        <v>72</v>
      </c>
      <c r="FNP26" s="179" t="s">
        <v>72</v>
      </c>
      <c r="FNQ26" s="179" t="s">
        <v>72</v>
      </c>
      <c r="FNR26" s="179" t="s">
        <v>72</v>
      </c>
      <c r="FNS26" s="179" t="s">
        <v>72</v>
      </c>
      <c r="FNT26" s="179" t="s">
        <v>72</v>
      </c>
      <c r="FNU26" s="179" t="s">
        <v>72</v>
      </c>
      <c r="FNV26" s="179" t="s">
        <v>72</v>
      </c>
      <c r="FNW26" s="179" t="s">
        <v>72</v>
      </c>
      <c r="FNX26" s="179" t="s">
        <v>72</v>
      </c>
      <c r="FNY26" s="179" t="s">
        <v>72</v>
      </c>
      <c r="FNZ26" s="179" t="s">
        <v>72</v>
      </c>
      <c r="FOA26" s="179" t="s">
        <v>72</v>
      </c>
      <c r="FOB26" s="179" t="s">
        <v>72</v>
      </c>
      <c r="FOC26" s="179" t="s">
        <v>72</v>
      </c>
      <c r="FOD26" s="179" t="s">
        <v>72</v>
      </c>
      <c r="FOE26" s="179" t="s">
        <v>72</v>
      </c>
      <c r="FOF26" s="179" t="s">
        <v>72</v>
      </c>
      <c r="FOG26" s="179" t="s">
        <v>72</v>
      </c>
      <c r="FOH26" s="179" t="s">
        <v>72</v>
      </c>
      <c r="FOI26" s="179" t="s">
        <v>72</v>
      </c>
      <c r="FOJ26" s="179" t="s">
        <v>72</v>
      </c>
      <c r="FOK26" s="179" t="s">
        <v>72</v>
      </c>
      <c r="FOL26" s="179" t="s">
        <v>72</v>
      </c>
      <c r="FOM26" s="179" t="s">
        <v>72</v>
      </c>
      <c r="FON26" s="179" t="s">
        <v>72</v>
      </c>
      <c r="FOO26" s="179" t="s">
        <v>72</v>
      </c>
      <c r="FOP26" s="179" t="s">
        <v>72</v>
      </c>
      <c r="FOQ26" s="179" t="s">
        <v>72</v>
      </c>
      <c r="FOR26" s="179" t="s">
        <v>72</v>
      </c>
      <c r="FOS26" s="179" t="s">
        <v>72</v>
      </c>
      <c r="FOT26" s="179" t="s">
        <v>72</v>
      </c>
      <c r="FOU26" s="179" t="s">
        <v>72</v>
      </c>
      <c r="FOV26" s="179" t="s">
        <v>72</v>
      </c>
      <c r="FOW26" s="179" t="s">
        <v>72</v>
      </c>
      <c r="FOX26" s="179" t="s">
        <v>72</v>
      </c>
      <c r="FOY26" s="179" t="s">
        <v>72</v>
      </c>
      <c r="FOZ26" s="179" t="s">
        <v>72</v>
      </c>
      <c r="FPA26" s="179" t="s">
        <v>72</v>
      </c>
      <c r="FPB26" s="179" t="s">
        <v>72</v>
      </c>
      <c r="FPC26" s="179" t="s">
        <v>72</v>
      </c>
      <c r="FPD26" s="179" t="s">
        <v>72</v>
      </c>
      <c r="FPE26" s="179" t="s">
        <v>72</v>
      </c>
      <c r="FPF26" s="179" t="s">
        <v>72</v>
      </c>
      <c r="FPG26" s="179" t="s">
        <v>72</v>
      </c>
      <c r="FPH26" s="179" t="s">
        <v>72</v>
      </c>
      <c r="FPI26" s="179" t="s">
        <v>72</v>
      </c>
      <c r="FPJ26" s="179" t="s">
        <v>72</v>
      </c>
      <c r="FPK26" s="179" t="s">
        <v>72</v>
      </c>
      <c r="FPL26" s="179" t="s">
        <v>72</v>
      </c>
      <c r="FPM26" s="179" t="s">
        <v>72</v>
      </c>
      <c r="FPN26" s="179" t="s">
        <v>72</v>
      </c>
      <c r="FPO26" s="179" t="s">
        <v>72</v>
      </c>
      <c r="FPP26" s="179" t="s">
        <v>72</v>
      </c>
      <c r="FPQ26" s="179" t="s">
        <v>72</v>
      </c>
      <c r="FPR26" s="179" t="s">
        <v>72</v>
      </c>
      <c r="FPS26" s="179" t="s">
        <v>72</v>
      </c>
      <c r="FPT26" s="179" t="s">
        <v>72</v>
      </c>
      <c r="FPU26" s="179" t="s">
        <v>72</v>
      </c>
      <c r="FPV26" s="179" t="s">
        <v>72</v>
      </c>
      <c r="FPW26" s="179" t="s">
        <v>72</v>
      </c>
      <c r="FPX26" s="179" t="s">
        <v>72</v>
      </c>
      <c r="FPY26" s="179" t="s">
        <v>72</v>
      </c>
      <c r="FPZ26" s="179" t="s">
        <v>72</v>
      </c>
      <c r="FQA26" s="179" t="s">
        <v>72</v>
      </c>
      <c r="FQB26" s="179" t="s">
        <v>72</v>
      </c>
      <c r="FQC26" s="179" t="s">
        <v>72</v>
      </c>
      <c r="FQD26" s="179" t="s">
        <v>72</v>
      </c>
      <c r="FQE26" s="179" t="s">
        <v>72</v>
      </c>
      <c r="FQF26" s="179" t="s">
        <v>72</v>
      </c>
      <c r="FQG26" s="179" t="s">
        <v>72</v>
      </c>
      <c r="FQH26" s="179" t="s">
        <v>72</v>
      </c>
      <c r="FQI26" s="179" t="s">
        <v>72</v>
      </c>
      <c r="FQJ26" s="179" t="s">
        <v>72</v>
      </c>
      <c r="FQK26" s="179" t="s">
        <v>72</v>
      </c>
      <c r="FQL26" s="179" t="s">
        <v>72</v>
      </c>
      <c r="FQM26" s="179" t="s">
        <v>72</v>
      </c>
      <c r="FQN26" s="179" t="s">
        <v>72</v>
      </c>
      <c r="FQO26" s="179" t="s">
        <v>72</v>
      </c>
      <c r="FQP26" s="179" t="s">
        <v>72</v>
      </c>
      <c r="FQQ26" s="179" t="s">
        <v>72</v>
      </c>
      <c r="FQR26" s="179" t="s">
        <v>72</v>
      </c>
      <c r="FQS26" s="179" t="s">
        <v>72</v>
      </c>
      <c r="FQT26" s="179" t="s">
        <v>72</v>
      </c>
      <c r="FQU26" s="179" t="s">
        <v>72</v>
      </c>
      <c r="FQV26" s="179" t="s">
        <v>72</v>
      </c>
      <c r="FQW26" s="179" t="s">
        <v>72</v>
      </c>
      <c r="FQX26" s="179" t="s">
        <v>72</v>
      </c>
      <c r="FQY26" s="179" t="s">
        <v>72</v>
      </c>
      <c r="FQZ26" s="179" t="s">
        <v>72</v>
      </c>
      <c r="FRA26" s="179" t="s">
        <v>72</v>
      </c>
      <c r="FRB26" s="179" t="s">
        <v>72</v>
      </c>
      <c r="FRC26" s="179" t="s">
        <v>72</v>
      </c>
      <c r="FRD26" s="179" t="s">
        <v>72</v>
      </c>
      <c r="FRE26" s="179" t="s">
        <v>72</v>
      </c>
      <c r="FRF26" s="179" t="s">
        <v>72</v>
      </c>
      <c r="FRG26" s="179" t="s">
        <v>72</v>
      </c>
      <c r="FRH26" s="179" t="s">
        <v>72</v>
      </c>
      <c r="FRI26" s="179" t="s">
        <v>72</v>
      </c>
      <c r="FRJ26" s="179" t="s">
        <v>72</v>
      </c>
      <c r="FRK26" s="179" t="s">
        <v>72</v>
      </c>
      <c r="FRL26" s="179" t="s">
        <v>72</v>
      </c>
      <c r="FRM26" s="179" t="s">
        <v>72</v>
      </c>
      <c r="FRN26" s="179" t="s">
        <v>72</v>
      </c>
      <c r="FRO26" s="179" t="s">
        <v>72</v>
      </c>
      <c r="FRP26" s="179" t="s">
        <v>72</v>
      </c>
      <c r="FRQ26" s="179" t="s">
        <v>72</v>
      </c>
      <c r="FRR26" s="179" t="s">
        <v>72</v>
      </c>
      <c r="FRS26" s="179" t="s">
        <v>72</v>
      </c>
      <c r="FRT26" s="179" t="s">
        <v>72</v>
      </c>
      <c r="FRU26" s="179" t="s">
        <v>72</v>
      </c>
      <c r="FRV26" s="179" t="s">
        <v>72</v>
      </c>
      <c r="FRW26" s="179" t="s">
        <v>72</v>
      </c>
      <c r="FRX26" s="179" t="s">
        <v>72</v>
      </c>
      <c r="FRY26" s="179" t="s">
        <v>72</v>
      </c>
      <c r="FRZ26" s="179" t="s">
        <v>72</v>
      </c>
      <c r="FSA26" s="179" t="s">
        <v>72</v>
      </c>
      <c r="FSB26" s="179" t="s">
        <v>72</v>
      </c>
      <c r="FSC26" s="179" t="s">
        <v>72</v>
      </c>
      <c r="FSD26" s="179" t="s">
        <v>72</v>
      </c>
      <c r="FSE26" s="179" t="s">
        <v>72</v>
      </c>
      <c r="FSF26" s="179" t="s">
        <v>72</v>
      </c>
      <c r="FSG26" s="179" t="s">
        <v>72</v>
      </c>
      <c r="FSH26" s="179" t="s">
        <v>72</v>
      </c>
      <c r="FSI26" s="179" t="s">
        <v>72</v>
      </c>
      <c r="FSJ26" s="179" t="s">
        <v>72</v>
      </c>
      <c r="FSK26" s="179" t="s">
        <v>72</v>
      </c>
      <c r="FSL26" s="179" t="s">
        <v>72</v>
      </c>
      <c r="FSM26" s="179" t="s">
        <v>72</v>
      </c>
      <c r="FSN26" s="179" t="s">
        <v>72</v>
      </c>
      <c r="FSO26" s="179" t="s">
        <v>72</v>
      </c>
      <c r="FSP26" s="179" t="s">
        <v>72</v>
      </c>
      <c r="FSQ26" s="179" t="s">
        <v>72</v>
      </c>
      <c r="FSR26" s="179" t="s">
        <v>72</v>
      </c>
      <c r="FSS26" s="179" t="s">
        <v>72</v>
      </c>
      <c r="FST26" s="179" t="s">
        <v>72</v>
      </c>
      <c r="FSU26" s="179" t="s">
        <v>72</v>
      </c>
      <c r="FSV26" s="179" t="s">
        <v>72</v>
      </c>
      <c r="FSW26" s="179" t="s">
        <v>72</v>
      </c>
      <c r="FSX26" s="179" t="s">
        <v>72</v>
      </c>
      <c r="FSY26" s="179" t="s">
        <v>72</v>
      </c>
      <c r="FSZ26" s="179" t="s">
        <v>72</v>
      </c>
      <c r="FTA26" s="179" t="s">
        <v>72</v>
      </c>
      <c r="FTB26" s="179" t="s">
        <v>72</v>
      </c>
      <c r="FTC26" s="179" t="s">
        <v>72</v>
      </c>
      <c r="FTD26" s="179" t="s">
        <v>72</v>
      </c>
      <c r="FTE26" s="179" t="s">
        <v>72</v>
      </c>
      <c r="FTF26" s="179" t="s">
        <v>72</v>
      </c>
      <c r="FTG26" s="179" t="s">
        <v>72</v>
      </c>
      <c r="FTH26" s="179" t="s">
        <v>72</v>
      </c>
      <c r="FTI26" s="179" t="s">
        <v>72</v>
      </c>
      <c r="FTJ26" s="179" t="s">
        <v>72</v>
      </c>
      <c r="FTK26" s="179" t="s">
        <v>72</v>
      </c>
      <c r="FTL26" s="179" t="s">
        <v>72</v>
      </c>
      <c r="FTM26" s="179" t="s">
        <v>72</v>
      </c>
      <c r="FTN26" s="179" t="s">
        <v>72</v>
      </c>
      <c r="FTO26" s="179" t="s">
        <v>72</v>
      </c>
      <c r="FTP26" s="179" t="s">
        <v>72</v>
      </c>
      <c r="FTQ26" s="179" t="s">
        <v>72</v>
      </c>
      <c r="FTR26" s="179" t="s">
        <v>72</v>
      </c>
      <c r="FTS26" s="179" t="s">
        <v>72</v>
      </c>
      <c r="FTT26" s="179" t="s">
        <v>72</v>
      </c>
      <c r="FTU26" s="179" t="s">
        <v>72</v>
      </c>
      <c r="FTV26" s="179" t="s">
        <v>72</v>
      </c>
      <c r="FTW26" s="179" t="s">
        <v>72</v>
      </c>
      <c r="FTX26" s="179" t="s">
        <v>72</v>
      </c>
      <c r="FTY26" s="179" t="s">
        <v>72</v>
      </c>
      <c r="FTZ26" s="179" t="s">
        <v>72</v>
      </c>
      <c r="FUA26" s="179" t="s">
        <v>72</v>
      </c>
      <c r="FUB26" s="179" t="s">
        <v>72</v>
      </c>
      <c r="FUC26" s="179" t="s">
        <v>72</v>
      </c>
      <c r="FUD26" s="179" t="s">
        <v>72</v>
      </c>
      <c r="FUE26" s="179" t="s">
        <v>72</v>
      </c>
      <c r="FUF26" s="179" t="s">
        <v>72</v>
      </c>
      <c r="FUG26" s="179" t="s">
        <v>72</v>
      </c>
      <c r="FUH26" s="179" t="s">
        <v>72</v>
      </c>
      <c r="FUI26" s="179" t="s">
        <v>72</v>
      </c>
      <c r="FUJ26" s="179" t="s">
        <v>72</v>
      </c>
      <c r="FUK26" s="179" t="s">
        <v>72</v>
      </c>
      <c r="FUL26" s="179" t="s">
        <v>72</v>
      </c>
      <c r="FUM26" s="179" t="s">
        <v>72</v>
      </c>
      <c r="FUN26" s="179" t="s">
        <v>72</v>
      </c>
      <c r="FUO26" s="179" t="s">
        <v>72</v>
      </c>
      <c r="FUP26" s="179" t="s">
        <v>72</v>
      </c>
      <c r="FUQ26" s="179" t="s">
        <v>72</v>
      </c>
      <c r="FUR26" s="179" t="s">
        <v>72</v>
      </c>
      <c r="FUS26" s="179" t="s">
        <v>72</v>
      </c>
      <c r="FUT26" s="179" t="s">
        <v>72</v>
      </c>
      <c r="FUU26" s="179" t="s">
        <v>72</v>
      </c>
      <c r="FUV26" s="179" t="s">
        <v>72</v>
      </c>
      <c r="FUW26" s="179" t="s">
        <v>72</v>
      </c>
      <c r="FUX26" s="179" t="s">
        <v>72</v>
      </c>
      <c r="FUY26" s="179" t="s">
        <v>72</v>
      </c>
      <c r="FUZ26" s="179" t="s">
        <v>72</v>
      </c>
      <c r="FVA26" s="179" t="s">
        <v>72</v>
      </c>
      <c r="FVB26" s="179" t="s">
        <v>72</v>
      </c>
      <c r="FVC26" s="179" t="s">
        <v>72</v>
      </c>
      <c r="FVD26" s="179" t="s">
        <v>72</v>
      </c>
      <c r="FVE26" s="179" t="s">
        <v>72</v>
      </c>
      <c r="FVF26" s="179" t="s">
        <v>72</v>
      </c>
      <c r="FVG26" s="179" t="s">
        <v>72</v>
      </c>
      <c r="FVH26" s="179" t="s">
        <v>72</v>
      </c>
      <c r="FVI26" s="179" t="s">
        <v>72</v>
      </c>
      <c r="FVJ26" s="179" t="s">
        <v>72</v>
      </c>
      <c r="FVK26" s="179" t="s">
        <v>72</v>
      </c>
      <c r="FVL26" s="179" t="s">
        <v>72</v>
      </c>
      <c r="FVM26" s="179" t="s">
        <v>72</v>
      </c>
      <c r="FVN26" s="179" t="s">
        <v>72</v>
      </c>
      <c r="FVO26" s="179" t="s">
        <v>72</v>
      </c>
      <c r="FVP26" s="179" t="s">
        <v>72</v>
      </c>
      <c r="FVQ26" s="179" t="s">
        <v>72</v>
      </c>
      <c r="FVR26" s="179" t="s">
        <v>72</v>
      </c>
      <c r="FVS26" s="179" t="s">
        <v>72</v>
      </c>
      <c r="FVT26" s="179" t="s">
        <v>72</v>
      </c>
      <c r="FVU26" s="179" t="s">
        <v>72</v>
      </c>
      <c r="FVV26" s="179" t="s">
        <v>72</v>
      </c>
      <c r="FVW26" s="179" t="s">
        <v>72</v>
      </c>
      <c r="FVX26" s="179" t="s">
        <v>72</v>
      </c>
      <c r="FVY26" s="179" t="s">
        <v>72</v>
      </c>
      <c r="FVZ26" s="179" t="s">
        <v>72</v>
      </c>
      <c r="FWA26" s="179" t="s">
        <v>72</v>
      </c>
      <c r="FWB26" s="179" t="s">
        <v>72</v>
      </c>
      <c r="FWC26" s="179" t="s">
        <v>72</v>
      </c>
      <c r="FWD26" s="179" t="s">
        <v>72</v>
      </c>
      <c r="FWE26" s="179" t="s">
        <v>72</v>
      </c>
      <c r="FWF26" s="179" t="s">
        <v>72</v>
      </c>
      <c r="FWG26" s="179" t="s">
        <v>72</v>
      </c>
      <c r="FWH26" s="179" t="s">
        <v>72</v>
      </c>
      <c r="FWI26" s="179" t="s">
        <v>72</v>
      </c>
      <c r="FWJ26" s="179" t="s">
        <v>72</v>
      </c>
      <c r="FWK26" s="179" t="s">
        <v>72</v>
      </c>
      <c r="FWL26" s="179" t="s">
        <v>72</v>
      </c>
      <c r="FWM26" s="179" t="s">
        <v>72</v>
      </c>
      <c r="FWN26" s="179" t="s">
        <v>72</v>
      </c>
      <c r="FWO26" s="179" t="s">
        <v>72</v>
      </c>
      <c r="FWP26" s="179" t="s">
        <v>72</v>
      </c>
      <c r="FWQ26" s="179" t="s">
        <v>72</v>
      </c>
      <c r="FWR26" s="179" t="s">
        <v>72</v>
      </c>
      <c r="FWS26" s="179" t="s">
        <v>72</v>
      </c>
      <c r="FWT26" s="179" t="s">
        <v>72</v>
      </c>
      <c r="FWU26" s="179" t="s">
        <v>72</v>
      </c>
      <c r="FWV26" s="179" t="s">
        <v>72</v>
      </c>
      <c r="FWW26" s="179" t="s">
        <v>72</v>
      </c>
      <c r="FWX26" s="179" t="s">
        <v>72</v>
      </c>
      <c r="FWY26" s="179" t="s">
        <v>72</v>
      </c>
      <c r="FWZ26" s="179" t="s">
        <v>72</v>
      </c>
      <c r="FXA26" s="179" t="s">
        <v>72</v>
      </c>
      <c r="FXB26" s="179" t="s">
        <v>72</v>
      </c>
      <c r="FXC26" s="179" t="s">
        <v>72</v>
      </c>
      <c r="FXD26" s="179" t="s">
        <v>72</v>
      </c>
      <c r="FXE26" s="179" t="s">
        <v>72</v>
      </c>
      <c r="FXF26" s="179" t="s">
        <v>72</v>
      </c>
      <c r="FXG26" s="179" t="s">
        <v>72</v>
      </c>
      <c r="FXH26" s="179" t="s">
        <v>72</v>
      </c>
      <c r="FXI26" s="179" t="s">
        <v>72</v>
      </c>
      <c r="FXJ26" s="179" t="s">
        <v>72</v>
      </c>
      <c r="FXK26" s="179" t="s">
        <v>72</v>
      </c>
      <c r="FXL26" s="179" t="s">
        <v>72</v>
      </c>
      <c r="FXM26" s="179" t="s">
        <v>72</v>
      </c>
      <c r="FXN26" s="179" t="s">
        <v>72</v>
      </c>
      <c r="FXO26" s="179" t="s">
        <v>72</v>
      </c>
      <c r="FXP26" s="179" t="s">
        <v>72</v>
      </c>
      <c r="FXQ26" s="179" t="s">
        <v>72</v>
      </c>
      <c r="FXR26" s="179" t="s">
        <v>72</v>
      </c>
      <c r="FXS26" s="179" t="s">
        <v>72</v>
      </c>
      <c r="FXT26" s="179" t="s">
        <v>72</v>
      </c>
      <c r="FXU26" s="179" t="s">
        <v>72</v>
      </c>
      <c r="FXV26" s="179" t="s">
        <v>72</v>
      </c>
      <c r="FXW26" s="179" t="s">
        <v>72</v>
      </c>
      <c r="FXX26" s="179" t="s">
        <v>72</v>
      </c>
      <c r="FXY26" s="179" t="s">
        <v>72</v>
      </c>
      <c r="FXZ26" s="179" t="s">
        <v>72</v>
      </c>
      <c r="FYA26" s="179" t="s">
        <v>72</v>
      </c>
      <c r="FYB26" s="179" t="s">
        <v>72</v>
      </c>
      <c r="FYC26" s="179" t="s">
        <v>72</v>
      </c>
      <c r="FYD26" s="179" t="s">
        <v>72</v>
      </c>
      <c r="FYE26" s="179" t="s">
        <v>72</v>
      </c>
      <c r="FYF26" s="179" t="s">
        <v>72</v>
      </c>
      <c r="FYG26" s="179" t="s">
        <v>72</v>
      </c>
      <c r="FYH26" s="179" t="s">
        <v>72</v>
      </c>
      <c r="FYI26" s="179" t="s">
        <v>72</v>
      </c>
      <c r="FYJ26" s="179" t="s">
        <v>72</v>
      </c>
      <c r="FYK26" s="179" t="s">
        <v>72</v>
      </c>
      <c r="FYL26" s="179" t="s">
        <v>72</v>
      </c>
      <c r="FYM26" s="179" t="s">
        <v>72</v>
      </c>
      <c r="FYN26" s="179" t="s">
        <v>72</v>
      </c>
      <c r="FYO26" s="179" t="s">
        <v>72</v>
      </c>
      <c r="FYP26" s="179" t="s">
        <v>72</v>
      </c>
      <c r="FYQ26" s="179" t="s">
        <v>72</v>
      </c>
      <c r="FYR26" s="179" t="s">
        <v>72</v>
      </c>
      <c r="FYS26" s="179" t="s">
        <v>72</v>
      </c>
      <c r="FYT26" s="179" t="s">
        <v>72</v>
      </c>
      <c r="FYU26" s="179" t="s">
        <v>72</v>
      </c>
      <c r="FYV26" s="179" t="s">
        <v>72</v>
      </c>
      <c r="FYW26" s="179" t="s">
        <v>72</v>
      </c>
      <c r="FYX26" s="179" t="s">
        <v>72</v>
      </c>
      <c r="FYY26" s="179" t="s">
        <v>72</v>
      </c>
      <c r="FYZ26" s="179" t="s">
        <v>72</v>
      </c>
      <c r="FZA26" s="179" t="s">
        <v>72</v>
      </c>
      <c r="FZB26" s="179" t="s">
        <v>72</v>
      </c>
      <c r="FZC26" s="179" t="s">
        <v>72</v>
      </c>
      <c r="FZD26" s="179" t="s">
        <v>72</v>
      </c>
      <c r="FZE26" s="179" t="s">
        <v>72</v>
      </c>
      <c r="FZF26" s="179" t="s">
        <v>72</v>
      </c>
      <c r="FZG26" s="179" t="s">
        <v>72</v>
      </c>
      <c r="FZH26" s="179" t="s">
        <v>72</v>
      </c>
      <c r="FZI26" s="179" t="s">
        <v>72</v>
      </c>
      <c r="FZJ26" s="179" t="s">
        <v>72</v>
      </c>
      <c r="FZK26" s="179" t="s">
        <v>72</v>
      </c>
      <c r="FZL26" s="179" t="s">
        <v>72</v>
      </c>
      <c r="FZM26" s="179" t="s">
        <v>72</v>
      </c>
      <c r="FZN26" s="179" t="s">
        <v>72</v>
      </c>
      <c r="FZO26" s="179" t="s">
        <v>72</v>
      </c>
      <c r="FZP26" s="179" t="s">
        <v>72</v>
      </c>
      <c r="FZQ26" s="179" t="s">
        <v>72</v>
      </c>
      <c r="FZR26" s="179" t="s">
        <v>72</v>
      </c>
      <c r="FZS26" s="179" t="s">
        <v>72</v>
      </c>
      <c r="FZT26" s="179" t="s">
        <v>72</v>
      </c>
      <c r="FZU26" s="179" t="s">
        <v>72</v>
      </c>
      <c r="FZV26" s="179" t="s">
        <v>72</v>
      </c>
      <c r="FZW26" s="179" t="s">
        <v>72</v>
      </c>
      <c r="FZX26" s="179" t="s">
        <v>72</v>
      </c>
      <c r="FZY26" s="179" t="s">
        <v>72</v>
      </c>
      <c r="FZZ26" s="179" t="s">
        <v>72</v>
      </c>
      <c r="GAA26" s="179" t="s">
        <v>72</v>
      </c>
      <c r="GAB26" s="179" t="s">
        <v>72</v>
      </c>
      <c r="GAC26" s="179" t="s">
        <v>72</v>
      </c>
      <c r="GAD26" s="179" t="s">
        <v>72</v>
      </c>
      <c r="GAE26" s="179" t="s">
        <v>72</v>
      </c>
      <c r="GAF26" s="179" t="s">
        <v>72</v>
      </c>
      <c r="GAG26" s="179" t="s">
        <v>72</v>
      </c>
      <c r="GAH26" s="179" t="s">
        <v>72</v>
      </c>
      <c r="GAI26" s="179" t="s">
        <v>72</v>
      </c>
      <c r="GAJ26" s="179" t="s">
        <v>72</v>
      </c>
      <c r="GAK26" s="179" t="s">
        <v>72</v>
      </c>
      <c r="GAL26" s="179" t="s">
        <v>72</v>
      </c>
      <c r="GAM26" s="179" t="s">
        <v>72</v>
      </c>
      <c r="GAN26" s="179" t="s">
        <v>72</v>
      </c>
      <c r="GAO26" s="179" t="s">
        <v>72</v>
      </c>
      <c r="GAP26" s="179" t="s">
        <v>72</v>
      </c>
      <c r="GAQ26" s="179" t="s">
        <v>72</v>
      </c>
      <c r="GAR26" s="179" t="s">
        <v>72</v>
      </c>
      <c r="GAS26" s="179" t="s">
        <v>72</v>
      </c>
      <c r="GAT26" s="179" t="s">
        <v>72</v>
      </c>
      <c r="GAU26" s="179" t="s">
        <v>72</v>
      </c>
      <c r="GAV26" s="179" t="s">
        <v>72</v>
      </c>
      <c r="GAW26" s="179" t="s">
        <v>72</v>
      </c>
      <c r="GAX26" s="179" t="s">
        <v>72</v>
      </c>
      <c r="GAY26" s="179" t="s">
        <v>72</v>
      </c>
      <c r="GAZ26" s="179" t="s">
        <v>72</v>
      </c>
      <c r="GBA26" s="179" t="s">
        <v>72</v>
      </c>
      <c r="GBB26" s="179" t="s">
        <v>72</v>
      </c>
      <c r="GBC26" s="179" t="s">
        <v>72</v>
      </c>
      <c r="GBD26" s="179" t="s">
        <v>72</v>
      </c>
      <c r="GBE26" s="179" t="s">
        <v>72</v>
      </c>
      <c r="GBF26" s="179" t="s">
        <v>72</v>
      </c>
      <c r="GBG26" s="179" t="s">
        <v>72</v>
      </c>
      <c r="GBH26" s="179" t="s">
        <v>72</v>
      </c>
      <c r="GBI26" s="179" t="s">
        <v>72</v>
      </c>
      <c r="GBJ26" s="179" t="s">
        <v>72</v>
      </c>
      <c r="GBK26" s="179" t="s">
        <v>72</v>
      </c>
      <c r="GBL26" s="179" t="s">
        <v>72</v>
      </c>
      <c r="GBM26" s="179" t="s">
        <v>72</v>
      </c>
      <c r="GBN26" s="179" t="s">
        <v>72</v>
      </c>
      <c r="GBO26" s="179" t="s">
        <v>72</v>
      </c>
      <c r="GBP26" s="179" t="s">
        <v>72</v>
      </c>
      <c r="GBQ26" s="179" t="s">
        <v>72</v>
      </c>
      <c r="GBR26" s="179" t="s">
        <v>72</v>
      </c>
      <c r="GBS26" s="179" t="s">
        <v>72</v>
      </c>
      <c r="GBT26" s="179" t="s">
        <v>72</v>
      </c>
      <c r="GBU26" s="179" t="s">
        <v>72</v>
      </c>
      <c r="GBV26" s="179" t="s">
        <v>72</v>
      </c>
      <c r="GBW26" s="179" t="s">
        <v>72</v>
      </c>
      <c r="GBX26" s="179" t="s">
        <v>72</v>
      </c>
      <c r="GBY26" s="179" t="s">
        <v>72</v>
      </c>
      <c r="GBZ26" s="179" t="s">
        <v>72</v>
      </c>
      <c r="GCA26" s="179" t="s">
        <v>72</v>
      </c>
      <c r="GCB26" s="179" t="s">
        <v>72</v>
      </c>
      <c r="GCC26" s="179" t="s">
        <v>72</v>
      </c>
      <c r="GCD26" s="179" t="s">
        <v>72</v>
      </c>
      <c r="GCE26" s="179" t="s">
        <v>72</v>
      </c>
      <c r="GCF26" s="179" t="s">
        <v>72</v>
      </c>
      <c r="GCG26" s="179" t="s">
        <v>72</v>
      </c>
      <c r="GCH26" s="179" t="s">
        <v>72</v>
      </c>
      <c r="GCI26" s="179" t="s">
        <v>72</v>
      </c>
      <c r="GCJ26" s="179" t="s">
        <v>72</v>
      </c>
      <c r="GCK26" s="179" t="s">
        <v>72</v>
      </c>
      <c r="GCL26" s="179" t="s">
        <v>72</v>
      </c>
      <c r="GCM26" s="179" t="s">
        <v>72</v>
      </c>
      <c r="GCN26" s="179" t="s">
        <v>72</v>
      </c>
      <c r="GCO26" s="179" t="s">
        <v>72</v>
      </c>
      <c r="GCP26" s="179" t="s">
        <v>72</v>
      </c>
      <c r="GCQ26" s="179" t="s">
        <v>72</v>
      </c>
      <c r="GCR26" s="179" t="s">
        <v>72</v>
      </c>
      <c r="GCS26" s="179" t="s">
        <v>72</v>
      </c>
      <c r="GCT26" s="179" t="s">
        <v>72</v>
      </c>
      <c r="GCU26" s="179" t="s">
        <v>72</v>
      </c>
      <c r="GCV26" s="179" t="s">
        <v>72</v>
      </c>
      <c r="GCW26" s="179" t="s">
        <v>72</v>
      </c>
      <c r="GCX26" s="179" t="s">
        <v>72</v>
      </c>
      <c r="GCY26" s="179" t="s">
        <v>72</v>
      </c>
      <c r="GCZ26" s="179" t="s">
        <v>72</v>
      </c>
      <c r="GDA26" s="179" t="s">
        <v>72</v>
      </c>
      <c r="GDB26" s="179" t="s">
        <v>72</v>
      </c>
      <c r="GDC26" s="179" t="s">
        <v>72</v>
      </c>
      <c r="GDD26" s="179" t="s">
        <v>72</v>
      </c>
      <c r="GDE26" s="179" t="s">
        <v>72</v>
      </c>
      <c r="GDF26" s="179" t="s">
        <v>72</v>
      </c>
      <c r="GDG26" s="179" t="s">
        <v>72</v>
      </c>
      <c r="GDH26" s="179" t="s">
        <v>72</v>
      </c>
      <c r="GDI26" s="179" t="s">
        <v>72</v>
      </c>
      <c r="GDJ26" s="179" t="s">
        <v>72</v>
      </c>
      <c r="GDK26" s="179" t="s">
        <v>72</v>
      </c>
      <c r="GDL26" s="179" t="s">
        <v>72</v>
      </c>
      <c r="GDM26" s="179" t="s">
        <v>72</v>
      </c>
      <c r="GDN26" s="179" t="s">
        <v>72</v>
      </c>
      <c r="GDO26" s="179" t="s">
        <v>72</v>
      </c>
      <c r="GDP26" s="179" t="s">
        <v>72</v>
      </c>
      <c r="GDQ26" s="179" t="s">
        <v>72</v>
      </c>
      <c r="GDR26" s="179" t="s">
        <v>72</v>
      </c>
      <c r="GDS26" s="179" t="s">
        <v>72</v>
      </c>
      <c r="GDT26" s="179" t="s">
        <v>72</v>
      </c>
      <c r="GDU26" s="179" t="s">
        <v>72</v>
      </c>
      <c r="GDV26" s="179" t="s">
        <v>72</v>
      </c>
      <c r="GDW26" s="179" t="s">
        <v>72</v>
      </c>
      <c r="GDX26" s="179" t="s">
        <v>72</v>
      </c>
      <c r="GDY26" s="179" t="s">
        <v>72</v>
      </c>
      <c r="GDZ26" s="179" t="s">
        <v>72</v>
      </c>
      <c r="GEA26" s="179" t="s">
        <v>72</v>
      </c>
      <c r="GEB26" s="179" t="s">
        <v>72</v>
      </c>
      <c r="GEC26" s="179" t="s">
        <v>72</v>
      </c>
      <c r="GED26" s="179" t="s">
        <v>72</v>
      </c>
      <c r="GEE26" s="179" t="s">
        <v>72</v>
      </c>
      <c r="GEF26" s="179" t="s">
        <v>72</v>
      </c>
      <c r="GEG26" s="179" t="s">
        <v>72</v>
      </c>
      <c r="GEH26" s="179" t="s">
        <v>72</v>
      </c>
      <c r="GEI26" s="179" t="s">
        <v>72</v>
      </c>
      <c r="GEJ26" s="179" t="s">
        <v>72</v>
      </c>
      <c r="GEK26" s="179" t="s">
        <v>72</v>
      </c>
      <c r="GEL26" s="179" t="s">
        <v>72</v>
      </c>
      <c r="GEM26" s="179" t="s">
        <v>72</v>
      </c>
      <c r="GEN26" s="179" t="s">
        <v>72</v>
      </c>
      <c r="GEO26" s="179" t="s">
        <v>72</v>
      </c>
      <c r="GEP26" s="179" t="s">
        <v>72</v>
      </c>
      <c r="GEQ26" s="179" t="s">
        <v>72</v>
      </c>
      <c r="GER26" s="179" t="s">
        <v>72</v>
      </c>
      <c r="GES26" s="179" t="s">
        <v>72</v>
      </c>
      <c r="GET26" s="179" t="s">
        <v>72</v>
      </c>
      <c r="GEU26" s="179" t="s">
        <v>72</v>
      </c>
      <c r="GEV26" s="179" t="s">
        <v>72</v>
      </c>
      <c r="GEW26" s="179" t="s">
        <v>72</v>
      </c>
      <c r="GEX26" s="179" t="s">
        <v>72</v>
      </c>
      <c r="GEY26" s="179" t="s">
        <v>72</v>
      </c>
      <c r="GEZ26" s="179" t="s">
        <v>72</v>
      </c>
      <c r="GFA26" s="179" t="s">
        <v>72</v>
      </c>
      <c r="GFB26" s="179" t="s">
        <v>72</v>
      </c>
      <c r="GFC26" s="179" t="s">
        <v>72</v>
      </c>
      <c r="GFD26" s="179" t="s">
        <v>72</v>
      </c>
      <c r="GFE26" s="179" t="s">
        <v>72</v>
      </c>
      <c r="GFF26" s="179" t="s">
        <v>72</v>
      </c>
      <c r="GFG26" s="179" t="s">
        <v>72</v>
      </c>
      <c r="GFH26" s="179" t="s">
        <v>72</v>
      </c>
      <c r="GFI26" s="179" t="s">
        <v>72</v>
      </c>
      <c r="GFJ26" s="179" t="s">
        <v>72</v>
      </c>
      <c r="GFK26" s="179" t="s">
        <v>72</v>
      </c>
      <c r="GFL26" s="179" t="s">
        <v>72</v>
      </c>
      <c r="GFM26" s="179" t="s">
        <v>72</v>
      </c>
      <c r="GFN26" s="179" t="s">
        <v>72</v>
      </c>
      <c r="GFO26" s="179" t="s">
        <v>72</v>
      </c>
      <c r="GFP26" s="179" t="s">
        <v>72</v>
      </c>
      <c r="GFQ26" s="179" t="s">
        <v>72</v>
      </c>
      <c r="GFR26" s="179" t="s">
        <v>72</v>
      </c>
      <c r="GFS26" s="179" t="s">
        <v>72</v>
      </c>
      <c r="GFT26" s="179" t="s">
        <v>72</v>
      </c>
      <c r="GFU26" s="179" t="s">
        <v>72</v>
      </c>
      <c r="GFV26" s="179" t="s">
        <v>72</v>
      </c>
      <c r="GFW26" s="179" t="s">
        <v>72</v>
      </c>
      <c r="GFX26" s="179" t="s">
        <v>72</v>
      </c>
      <c r="GFY26" s="179" t="s">
        <v>72</v>
      </c>
      <c r="GFZ26" s="179" t="s">
        <v>72</v>
      </c>
      <c r="GGA26" s="179" t="s">
        <v>72</v>
      </c>
      <c r="GGB26" s="179" t="s">
        <v>72</v>
      </c>
      <c r="GGC26" s="179" t="s">
        <v>72</v>
      </c>
      <c r="GGD26" s="179" t="s">
        <v>72</v>
      </c>
      <c r="GGE26" s="179" t="s">
        <v>72</v>
      </c>
      <c r="GGF26" s="179" t="s">
        <v>72</v>
      </c>
      <c r="GGG26" s="179" t="s">
        <v>72</v>
      </c>
      <c r="GGH26" s="179" t="s">
        <v>72</v>
      </c>
      <c r="GGI26" s="179" t="s">
        <v>72</v>
      </c>
      <c r="GGJ26" s="179" t="s">
        <v>72</v>
      </c>
      <c r="GGK26" s="179" t="s">
        <v>72</v>
      </c>
      <c r="GGL26" s="179" t="s">
        <v>72</v>
      </c>
      <c r="GGM26" s="179" t="s">
        <v>72</v>
      </c>
      <c r="GGN26" s="179" t="s">
        <v>72</v>
      </c>
      <c r="GGO26" s="179" t="s">
        <v>72</v>
      </c>
      <c r="GGP26" s="179" t="s">
        <v>72</v>
      </c>
      <c r="GGQ26" s="179" t="s">
        <v>72</v>
      </c>
      <c r="GGR26" s="179" t="s">
        <v>72</v>
      </c>
      <c r="GGS26" s="179" t="s">
        <v>72</v>
      </c>
      <c r="GGT26" s="179" t="s">
        <v>72</v>
      </c>
      <c r="GGU26" s="179" t="s">
        <v>72</v>
      </c>
      <c r="GGV26" s="179" t="s">
        <v>72</v>
      </c>
      <c r="GGW26" s="179" t="s">
        <v>72</v>
      </c>
      <c r="GGX26" s="179" t="s">
        <v>72</v>
      </c>
      <c r="GGY26" s="179" t="s">
        <v>72</v>
      </c>
      <c r="GGZ26" s="179" t="s">
        <v>72</v>
      </c>
      <c r="GHA26" s="179" t="s">
        <v>72</v>
      </c>
      <c r="GHB26" s="179" t="s">
        <v>72</v>
      </c>
      <c r="GHC26" s="179" t="s">
        <v>72</v>
      </c>
      <c r="GHD26" s="179" t="s">
        <v>72</v>
      </c>
      <c r="GHE26" s="179" t="s">
        <v>72</v>
      </c>
      <c r="GHF26" s="179" t="s">
        <v>72</v>
      </c>
      <c r="GHG26" s="179" t="s">
        <v>72</v>
      </c>
      <c r="GHH26" s="179" t="s">
        <v>72</v>
      </c>
      <c r="GHI26" s="179" t="s">
        <v>72</v>
      </c>
      <c r="GHJ26" s="179" t="s">
        <v>72</v>
      </c>
      <c r="GHK26" s="179" t="s">
        <v>72</v>
      </c>
      <c r="GHL26" s="179" t="s">
        <v>72</v>
      </c>
      <c r="GHM26" s="179" t="s">
        <v>72</v>
      </c>
      <c r="GHN26" s="179" t="s">
        <v>72</v>
      </c>
      <c r="GHO26" s="179" t="s">
        <v>72</v>
      </c>
      <c r="GHP26" s="179" t="s">
        <v>72</v>
      </c>
      <c r="GHQ26" s="179" t="s">
        <v>72</v>
      </c>
      <c r="GHR26" s="179" t="s">
        <v>72</v>
      </c>
      <c r="GHS26" s="179" t="s">
        <v>72</v>
      </c>
      <c r="GHT26" s="179" t="s">
        <v>72</v>
      </c>
      <c r="GHU26" s="179" t="s">
        <v>72</v>
      </c>
      <c r="GHV26" s="179" t="s">
        <v>72</v>
      </c>
      <c r="GHW26" s="179" t="s">
        <v>72</v>
      </c>
      <c r="GHX26" s="179" t="s">
        <v>72</v>
      </c>
      <c r="GHY26" s="179" t="s">
        <v>72</v>
      </c>
      <c r="GHZ26" s="179" t="s">
        <v>72</v>
      </c>
      <c r="GIA26" s="179" t="s">
        <v>72</v>
      </c>
      <c r="GIB26" s="179" t="s">
        <v>72</v>
      </c>
      <c r="GIC26" s="179" t="s">
        <v>72</v>
      </c>
      <c r="GID26" s="179" t="s">
        <v>72</v>
      </c>
      <c r="GIE26" s="179" t="s">
        <v>72</v>
      </c>
      <c r="GIF26" s="179" t="s">
        <v>72</v>
      </c>
      <c r="GIG26" s="179" t="s">
        <v>72</v>
      </c>
      <c r="GIH26" s="179" t="s">
        <v>72</v>
      </c>
      <c r="GII26" s="179" t="s">
        <v>72</v>
      </c>
      <c r="GIJ26" s="179" t="s">
        <v>72</v>
      </c>
      <c r="GIK26" s="179" t="s">
        <v>72</v>
      </c>
      <c r="GIL26" s="179" t="s">
        <v>72</v>
      </c>
      <c r="GIM26" s="179" t="s">
        <v>72</v>
      </c>
      <c r="GIN26" s="179" t="s">
        <v>72</v>
      </c>
      <c r="GIO26" s="179" t="s">
        <v>72</v>
      </c>
      <c r="GIP26" s="179" t="s">
        <v>72</v>
      </c>
      <c r="GIQ26" s="179" t="s">
        <v>72</v>
      </c>
      <c r="GIR26" s="179" t="s">
        <v>72</v>
      </c>
      <c r="GIS26" s="179" t="s">
        <v>72</v>
      </c>
      <c r="GIT26" s="179" t="s">
        <v>72</v>
      </c>
      <c r="GIU26" s="179" t="s">
        <v>72</v>
      </c>
      <c r="GIV26" s="179" t="s">
        <v>72</v>
      </c>
      <c r="GIW26" s="179" t="s">
        <v>72</v>
      </c>
      <c r="GIX26" s="179" t="s">
        <v>72</v>
      </c>
      <c r="GIY26" s="179" t="s">
        <v>72</v>
      </c>
      <c r="GIZ26" s="179" t="s">
        <v>72</v>
      </c>
      <c r="GJA26" s="179" t="s">
        <v>72</v>
      </c>
      <c r="GJB26" s="179" t="s">
        <v>72</v>
      </c>
      <c r="GJC26" s="179" t="s">
        <v>72</v>
      </c>
      <c r="GJD26" s="179" t="s">
        <v>72</v>
      </c>
      <c r="GJE26" s="179" t="s">
        <v>72</v>
      </c>
      <c r="GJF26" s="179" t="s">
        <v>72</v>
      </c>
      <c r="GJG26" s="179" t="s">
        <v>72</v>
      </c>
      <c r="GJH26" s="179" t="s">
        <v>72</v>
      </c>
      <c r="GJI26" s="179" t="s">
        <v>72</v>
      </c>
      <c r="GJJ26" s="179" t="s">
        <v>72</v>
      </c>
      <c r="GJK26" s="179" t="s">
        <v>72</v>
      </c>
      <c r="GJL26" s="179" t="s">
        <v>72</v>
      </c>
      <c r="GJM26" s="179" t="s">
        <v>72</v>
      </c>
      <c r="GJN26" s="179" t="s">
        <v>72</v>
      </c>
      <c r="GJO26" s="179" t="s">
        <v>72</v>
      </c>
      <c r="GJP26" s="179" t="s">
        <v>72</v>
      </c>
      <c r="GJQ26" s="179" t="s">
        <v>72</v>
      </c>
      <c r="GJR26" s="179" t="s">
        <v>72</v>
      </c>
      <c r="GJS26" s="179" t="s">
        <v>72</v>
      </c>
      <c r="GJT26" s="179" t="s">
        <v>72</v>
      </c>
      <c r="GJU26" s="179" t="s">
        <v>72</v>
      </c>
      <c r="GJV26" s="179" t="s">
        <v>72</v>
      </c>
      <c r="GJW26" s="179" t="s">
        <v>72</v>
      </c>
      <c r="GJX26" s="179" t="s">
        <v>72</v>
      </c>
      <c r="GJY26" s="179" t="s">
        <v>72</v>
      </c>
      <c r="GJZ26" s="179" t="s">
        <v>72</v>
      </c>
      <c r="GKA26" s="179" t="s">
        <v>72</v>
      </c>
      <c r="GKB26" s="179" t="s">
        <v>72</v>
      </c>
      <c r="GKC26" s="179" t="s">
        <v>72</v>
      </c>
      <c r="GKD26" s="179" t="s">
        <v>72</v>
      </c>
      <c r="GKE26" s="179" t="s">
        <v>72</v>
      </c>
      <c r="GKF26" s="179" t="s">
        <v>72</v>
      </c>
      <c r="GKG26" s="179" t="s">
        <v>72</v>
      </c>
      <c r="GKH26" s="179" t="s">
        <v>72</v>
      </c>
      <c r="GKI26" s="179" t="s">
        <v>72</v>
      </c>
      <c r="GKJ26" s="179" t="s">
        <v>72</v>
      </c>
      <c r="GKK26" s="179" t="s">
        <v>72</v>
      </c>
      <c r="GKL26" s="179" t="s">
        <v>72</v>
      </c>
      <c r="GKM26" s="179" t="s">
        <v>72</v>
      </c>
      <c r="GKN26" s="179" t="s">
        <v>72</v>
      </c>
      <c r="GKO26" s="179" t="s">
        <v>72</v>
      </c>
      <c r="GKP26" s="179" t="s">
        <v>72</v>
      </c>
      <c r="GKQ26" s="179" t="s">
        <v>72</v>
      </c>
      <c r="GKR26" s="179" t="s">
        <v>72</v>
      </c>
      <c r="GKS26" s="179" t="s">
        <v>72</v>
      </c>
      <c r="GKT26" s="179" t="s">
        <v>72</v>
      </c>
      <c r="GKU26" s="179" t="s">
        <v>72</v>
      </c>
      <c r="GKV26" s="179" t="s">
        <v>72</v>
      </c>
      <c r="GKW26" s="179" t="s">
        <v>72</v>
      </c>
      <c r="GKX26" s="179" t="s">
        <v>72</v>
      </c>
      <c r="GKY26" s="179" t="s">
        <v>72</v>
      </c>
      <c r="GKZ26" s="179" t="s">
        <v>72</v>
      </c>
      <c r="GLA26" s="179" t="s">
        <v>72</v>
      </c>
      <c r="GLB26" s="179" t="s">
        <v>72</v>
      </c>
      <c r="GLC26" s="179" t="s">
        <v>72</v>
      </c>
      <c r="GLD26" s="179" t="s">
        <v>72</v>
      </c>
      <c r="GLE26" s="179" t="s">
        <v>72</v>
      </c>
      <c r="GLF26" s="179" t="s">
        <v>72</v>
      </c>
      <c r="GLG26" s="179" t="s">
        <v>72</v>
      </c>
      <c r="GLH26" s="179" t="s">
        <v>72</v>
      </c>
      <c r="GLI26" s="179" t="s">
        <v>72</v>
      </c>
      <c r="GLJ26" s="179" t="s">
        <v>72</v>
      </c>
      <c r="GLK26" s="179" t="s">
        <v>72</v>
      </c>
      <c r="GLL26" s="179" t="s">
        <v>72</v>
      </c>
      <c r="GLM26" s="179" t="s">
        <v>72</v>
      </c>
      <c r="GLN26" s="179" t="s">
        <v>72</v>
      </c>
      <c r="GLO26" s="179" t="s">
        <v>72</v>
      </c>
      <c r="GLP26" s="179" t="s">
        <v>72</v>
      </c>
      <c r="GLQ26" s="179" t="s">
        <v>72</v>
      </c>
      <c r="GLR26" s="179" t="s">
        <v>72</v>
      </c>
      <c r="GLS26" s="179" t="s">
        <v>72</v>
      </c>
      <c r="GLT26" s="179" t="s">
        <v>72</v>
      </c>
      <c r="GLU26" s="179" t="s">
        <v>72</v>
      </c>
      <c r="GLV26" s="179" t="s">
        <v>72</v>
      </c>
      <c r="GLW26" s="179" t="s">
        <v>72</v>
      </c>
      <c r="GLX26" s="179" t="s">
        <v>72</v>
      </c>
      <c r="GLY26" s="179" t="s">
        <v>72</v>
      </c>
      <c r="GLZ26" s="179" t="s">
        <v>72</v>
      </c>
      <c r="GMA26" s="179" t="s">
        <v>72</v>
      </c>
      <c r="GMB26" s="179" t="s">
        <v>72</v>
      </c>
      <c r="GMC26" s="179" t="s">
        <v>72</v>
      </c>
      <c r="GMD26" s="179" t="s">
        <v>72</v>
      </c>
      <c r="GME26" s="179" t="s">
        <v>72</v>
      </c>
      <c r="GMF26" s="179" t="s">
        <v>72</v>
      </c>
      <c r="GMG26" s="179" t="s">
        <v>72</v>
      </c>
      <c r="GMH26" s="179" t="s">
        <v>72</v>
      </c>
      <c r="GMI26" s="179" t="s">
        <v>72</v>
      </c>
      <c r="GMJ26" s="179" t="s">
        <v>72</v>
      </c>
      <c r="GMK26" s="179" t="s">
        <v>72</v>
      </c>
      <c r="GML26" s="179" t="s">
        <v>72</v>
      </c>
      <c r="GMM26" s="179" t="s">
        <v>72</v>
      </c>
      <c r="GMN26" s="179" t="s">
        <v>72</v>
      </c>
      <c r="GMO26" s="179" t="s">
        <v>72</v>
      </c>
      <c r="GMP26" s="179" t="s">
        <v>72</v>
      </c>
      <c r="GMQ26" s="179" t="s">
        <v>72</v>
      </c>
      <c r="GMR26" s="179" t="s">
        <v>72</v>
      </c>
      <c r="GMS26" s="179" t="s">
        <v>72</v>
      </c>
      <c r="GMT26" s="179" t="s">
        <v>72</v>
      </c>
      <c r="GMU26" s="179" t="s">
        <v>72</v>
      </c>
      <c r="GMV26" s="179" t="s">
        <v>72</v>
      </c>
      <c r="GMW26" s="179" t="s">
        <v>72</v>
      </c>
      <c r="GMX26" s="179" t="s">
        <v>72</v>
      </c>
      <c r="GMY26" s="179" t="s">
        <v>72</v>
      </c>
      <c r="GMZ26" s="179" t="s">
        <v>72</v>
      </c>
      <c r="GNA26" s="179" t="s">
        <v>72</v>
      </c>
      <c r="GNB26" s="179" t="s">
        <v>72</v>
      </c>
      <c r="GNC26" s="179" t="s">
        <v>72</v>
      </c>
      <c r="GND26" s="179" t="s">
        <v>72</v>
      </c>
      <c r="GNE26" s="179" t="s">
        <v>72</v>
      </c>
      <c r="GNF26" s="179" t="s">
        <v>72</v>
      </c>
      <c r="GNG26" s="179" t="s">
        <v>72</v>
      </c>
      <c r="GNH26" s="179" t="s">
        <v>72</v>
      </c>
      <c r="GNI26" s="179" t="s">
        <v>72</v>
      </c>
      <c r="GNJ26" s="179" t="s">
        <v>72</v>
      </c>
      <c r="GNK26" s="179" t="s">
        <v>72</v>
      </c>
      <c r="GNL26" s="179" t="s">
        <v>72</v>
      </c>
      <c r="GNM26" s="179" t="s">
        <v>72</v>
      </c>
      <c r="GNN26" s="179" t="s">
        <v>72</v>
      </c>
      <c r="GNO26" s="179" t="s">
        <v>72</v>
      </c>
      <c r="GNP26" s="179" t="s">
        <v>72</v>
      </c>
      <c r="GNQ26" s="179" t="s">
        <v>72</v>
      </c>
      <c r="GNR26" s="179" t="s">
        <v>72</v>
      </c>
      <c r="GNS26" s="179" t="s">
        <v>72</v>
      </c>
      <c r="GNT26" s="179" t="s">
        <v>72</v>
      </c>
      <c r="GNU26" s="179" t="s">
        <v>72</v>
      </c>
      <c r="GNV26" s="179" t="s">
        <v>72</v>
      </c>
      <c r="GNW26" s="179" t="s">
        <v>72</v>
      </c>
      <c r="GNX26" s="179" t="s">
        <v>72</v>
      </c>
      <c r="GNY26" s="179" t="s">
        <v>72</v>
      </c>
      <c r="GNZ26" s="179" t="s">
        <v>72</v>
      </c>
      <c r="GOA26" s="179" t="s">
        <v>72</v>
      </c>
      <c r="GOB26" s="179" t="s">
        <v>72</v>
      </c>
      <c r="GOC26" s="179" t="s">
        <v>72</v>
      </c>
      <c r="GOD26" s="179" t="s">
        <v>72</v>
      </c>
      <c r="GOE26" s="179" t="s">
        <v>72</v>
      </c>
      <c r="GOF26" s="179" t="s">
        <v>72</v>
      </c>
      <c r="GOG26" s="179" t="s">
        <v>72</v>
      </c>
      <c r="GOH26" s="179" t="s">
        <v>72</v>
      </c>
      <c r="GOI26" s="179" t="s">
        <v>72</v>
      </c>
      <c r="GOJ26" s="179" t="s">
        <v>72</v>
      </c>
      <c r="GOK26" s="179" t="s">
        <v>72</v>
      </c>
      <c r="GOL26" s="179" t="s">
        <v>72</v>
      </c>
      <c r="GOM26" s="179" t="s">
        <v>72</v>
      </c>
      <c r="GON26" s="179" t="s">
        <v>72</v>
      </c>
      <c r="GOO26" s="179" t="s">
        <v>72</v>
      </c>
      <c r="GOP26" s="179" t="s">
        <v>72</v>
      </c>
      <c r="GOQ26" s="179" t="s">
        <v>72</v>
      </c>
      <c r="GOR26" s="179" t="s">
        <v>72</v>
      </c>
      <c r="GOS26" s="179" t="s">
        <v>72</v>
      </c>
      <c r="GOT26" s="179" t="s">
        <v>72</v>
      </c>
      <c r="GOU26" s="179" t="s">
        <v>72</v>
      </c>
      <c r="GOV26" s="179" t="s">
        <v>72</v>
      </c>
      <c r="GOW26" s="179" t="s">
        <v>72</v>
      </c>
      <c r="GOX26" s="179" t="s">
        <v>72</v>
      </c>
      <c r="GOY26" s="179" t="s">
        <v>72</v>
      </c>
      <c r="GOZ26" s="179" t="s">
        <v>72</v>
      </c>
      <c r="GPA26" s="179" t="s">
        <v>72</v>
      </c>
      <c r="GPB26" s="179" t="s">
        <v>72</v>
      </c>
      <c r="GPC26" s="179" t="s">
        <v>72</v>
      </c>
      <c r="GPD26" s="179" t="s">
        <v>72</v>
      </c>
      <c r="GPE26" s="179" t="s">
        <v>72</v>
      </c>
      <c r="GPF26" s="179" t="s">
        <v>72</v>
      </c>
      <c r="GPG26" s="179" t="s">
        <v>72</v>
      </c>
      <c r="GPH26" s="179" t="s">
        <v>72</v>
      </c>
      <c r="GPI26" s="179" t="s">
        <v>72</v>
      </c>
      <c r="GPJ26" s="179" t="s">
        <v>72</v>
      </c>
      <c r="GPK26" s="179" t="s">
        <v>72</v>
      </c>
      <c r="GPL26" s="179" t="s">
        <v>72</v>
      </c>
      <c r="GPM26" s="179" t="s">
        <v>72</v>
      </c>
      <c r="GPN26" s="179" t="s">
        <v>72</v>
      </c>
      <c r="GPO26" s="179" t="s">
        <v>72</v>
      </c>
      <c r="GPP26" s="179" t="s">
        <v>72</v>
      </c>
      <c r="GPQ26" s="179" t="s">
        <v>72</v>
      </c>
      <c r="GPR26" s="179" t="s">
        <v>72</v>
      </c>
      <c r="GPS26" s="179" t="s">
        <v>72</v>
      </c>
      <c r="GPT26" s="179" t="s">
        <v>72</v>
      </c>
      <c r="GPU26" s="179" t="s">
        <v>72</v>
      </c>
      <c r="GPV26" s="179" t="s">
        <v>72</v>
      </c>
      <c r="GPW26" s="179" t="s">
        <v>72</v>
      </c>
      <c r="GPX26" s="179" t="s">
        <v>72</v>
      </c>
      <c r="GPY26" s="179" t="s">
        <v>72</v>
      </c>
      <c r="GPZ26" s="179" t="s">
        <v>72</v>
      </c>
      <c r="GQA26" s="179" t="s">
        <v>72</v>
      </c>
      <c r="GQB26" s="179" t="s">
        <v>72</v>
      </c>
      <c r="GQC26" s="179" t="s">
        <v>72</v>
      </c>
      <c r="GQD26" s="179" t="s">
        <v>72</v>
      </c>
      <c r="GQE26" s="179" t="s">
        <v>72</v>
      </c>
      <c r="GQF26" s="179" t="s">
        <v>72</v>
      </c>
      <c r="GQG26" s="179" t="s">
        <v>72</v>
      </c>
      <c r="GQH26" s="179" t="s">
        <v>72</v>
      </c>
      <c r="GQI26" s="179" t="s">
        <v>72</v>
      </c>
      <c r="GQJ26" s="179" t="s">
        <v>72</v>
      </c>
      <c r="GQK26" s="179" t="s">
        <v>72</v>
      </c>
      <c r="GQL26" s="179" t="s">
        <v>72</v>
      </c>
      <c r="GQM26" s="179" t="s">
        <v>72</v>
      </c>
      <c r="GQN26" s="179" t="s">
        <v>72</v>
      </c>
      <c r="GQO26" s="179" t="s">
        <v>72</v>
      </c>
      <c r="GQP26" s="179" t="s">
        <v>72</v>
      </c>
      <c r="GQQ26" s="179" t="s">
        <v>72</v>
      </c>
      <c r="GQR26" s="179" t="s">
        <v>72</v>
      </c>
      <c r="GQS26" s="179" t="s">
        <v>72</v>
      </c>
      <c r="GQT26" s="179" t="s">
        <v>72</v>
      </c>
      <c r="GQU26" s="179" t="s">
        <v>72</v>
      </c>
      <c r="GQV26" s="179" t="s">
        <v>72</v>
      </c>
      <c r="GQW26" s="179" t="s">
        <v>72</v>
      </c>
      <c r="GQX26" s="179" t="s">
        <v>72</v>
      </c>
      <c r="GQY26" s="179" t="s">
        <v>72</v>
      </c>
      <c r="GQZ26" s="179" t="s">
        <v>72</v>
      </c>
      <c r="GRA26" s="179" t="s">
        <v>72</v>
      </c>
      <c r="GRB26" s="179" t="s">
        <v>72</v>
      </c>
      <c r="GRC26" s="179" t="s">
        <v>72</v>
      </c>
      <c r="GRD26" s="179" t="s">
        <v>72</v>
      </c>
      <c r="GRE26" s="179" t="s">
        <v>72</v>
      </c>
      <c r="GRF26" s="179" t="s">
        <v>72</v>
      </c>
      <c r="GRG26" s="179" t="s">
        <v>72</v>
      </c>
      <c r="GRH26" s="179" t="s">
        <v>72</v>
      </c>
      <c r="GRI26" s="179" t="s">
        <v>72</v>
      </c>
      <c r="GRJ26" s="179" t="s">
        <v>72</v>
      </c>
      <c r="GRK26" s="179" t="s">
        <v>72</v>
      </c>
      <c r="GRL26" s="179" t="s">
        <v>72</v>
      </c>
      <c r="GRM26" s="179" t="s">
        <v>72</v>
      </c>
      <c r="GRN26" s="179" t="s">
        <v>72</v>
      </c>
      <c r="GRO26" s="179" t="s">
        <v>72</v>
      </c>
      <c r="GRP26" s="179" t="s">
        <v>72</v>
      </c>
      <c r="GRQ26" s="179" t="s">
        <v>72</v>
      </c>
      <c r="GRR26" s="179" t="s">
        <v>72</v>
      </c>
      <c r="GRS26" s="179" t="s">
        <v>72</v>
      </c>
      <c r="GRT26" s="179" t="s">
        <v>72</v>
      </c>
      <c r="GRU26" s="179" t="s">
        <v>72</v>
      </c>
      <c r="GRV26" s="179" t="s">
        <v>72</v>
      </c>
      <c r="GRW26" s="179" t="s">
        <v>72</v>
      </c>
      <c r="GRX26" s="179" t="s">
        <v>72</v>
      </c>
      <c r="GRY26" s="179" t="s">
        <v>72</v>
      </c>
      <c r="GRZ26" s="179" t="s">
        <v>72</v>
      </c>
      <c r="GSA26" s="179" t="s">
        <v>72</v>
      </c>
      <c r="GSB26" s="179" t="s">
        <v>72</v>
      </c>
      <c r="GSC26" s="179" t="s">
        <v>72</v>
      </c>
      <c r="GSD26" s="179" t="s">
        <v>72</v>
      </c>
      <c r="GSE26" s="179" t="s">
        <v>72</v>
      </c>
      <c r="GSF26" s="179" t="s">
        <v>72</v>
      </c>
      <c r="GSG26" s="179" t="s">
        <v>72</v>
      </c>
      <c r="GSH26" s="179" t="s">
        <v>72</v>
      </c>
      <c r="GSI26" s="179" t="s">
        <v>72</v>
      </c>
      <c r="GSJ26" s="179" t="s">
        <v>72</v>
      </c>
      <c r="GSK26" s="179" t="s">
        <v>72</v>
      </c>
      <c r="GSL26" s="179" t="s">
        <v>72</v>
      </c>
      <c r="GSM26" s="179" t="s">
        <v>72</v>
      </c>
      <c r="GSN26" s="179" t="s">
        <v>72</v>
      </c>
      <c r="GSO26" s="179" t="s">
        <v>72</v>
      </c>
      <c r="GSP26" s="179" t="s">
        <v>72</v>
      </c>
      <c r="GSQ26" s="179" t="s">
        <v>72</v>
      </c>
      <c r="GSR26" s="179" t="s">
        <v>72</v>
      </c>
      <c r="GSS26" s="179" t="s">
        <v>72</v>
      </c>
      <c r="GST26" s="179" t="s">
        <v>72</v>
      </c>
      <c r="GSU26" s="179" t="s">
        <v>72</v>
      </c>
      <c r="GSV26" s="179" t="s">
        <v>72</v>
      </c>
      <c r="GSW26" s="179" t="s">
        <v>72</v>
      </c>
      <c r="GSX26" s="179" t="s">
        <v>72</v>
      </c>
      <c r="GSY26" s="179" t="s">
        <v>72</v>
      </c>
      <c r="GSZ26" s="179" t="s">
        <v>72</v>
      </c>
      <c r="GTA26" s="179" t="s">
        <v>72</v>
      </c>
      <c r="GTB26" s="179" t="s">
        <v>72</v>
      </c>
      <c r="GTC26" s="179" t="s">
        <v>72</v>
      </c>
      <c r="GTD26" s="179" t="s">
        <v>72</v>
      </c>
      <c r="GTE26" s="179" t="s">
        <v>72</v>
      </c>
      <c r="GTF26" s="179" t="s">
        <v>72</v>
      </c>
      <c r="GTG26" s="179" t="s">
        <v>72</v>
      </c>
      <c r="GTH26" s="179" t="s">
        <v>72</v>
      </c>
      <c r="GTI26" s="179" t="s">
        <v>72</v>
      </c>
      <c r="GTJ26" s="179" t="s">
        <v>72</v>
      </c>
      <c r="GTK26" s="179" t="s">
        <v>72</v>
      </c>
      <c r="GTL26" s="179" t="s">
        <v>72</v>
      </c>
      <c r="GTM26" s="179" t="s">
        <v>72</v>
      </c>
      <c r="GTN26" s="179" t="s">
        <v>72</v>
      </c>
      <c r="GTO26" s="179" t="s">
        <v>72</v>
      </c>
      <c r="GTP26" s="179" t="s">
        <v>72</v>
      </c>
      <c r="GTQ26" s="179" t="s">
        <v>72</v>
      </c>
      <c r="GTR26" s="179" t="s">
        <v>72</v>
      </c>
      <c r="GTS26" s="179" t="s">
        <v>72</v>
      </c>
      <c r="GTT26" s="179" t="s">
        <v>72</v>
      </c>
      <c r="GTU26" s="179" t="s">
        <v>72</v>
      </c>
      <c r="GTV26" s="179" t="s">
        <v>72</v>
      </c>
      <c r="GTW26" s="179" t="s">
        <v>72</v>
      </c>
      <c r="GTX26" s="179" t="s">
        <v>72</v>
      </c>
      <c r="GTY26" s="179" t="s">
        <v>72</v>
      </c>
      <c r="GTZ26" s="179" t="s">
        <v>72</v>
      </c>
      <c r="GUA26" s="179" t="s">
        <v>72</v>
      </c>
      <c r="GUB26" s="179" t="s">
        <v>72</v>
      </c>
      <c r="GUC26" s="179" t="s">
        <v>72</v>
      </c>
      <c r="GUD26" s="179" t="s">
        <v>72</v>
      </c>
      <c r="GUE26" s="179" t="s">
        <v>72</v>
      </c>
      <c r="GUF26" s="179" t="s">
        <v>72</v>
      </c>
      <c r="GUG26" s="179" t="s">
        <v>72</v>
      </c>
      <c r="GUH26" s="179" t="s">
        <v>72</v>
      </c>
      <c r="GUI26" s="179" t="s">
        <v>72</v>
      </c>
      <c r="GUJ26" s="179" t="s">
        <v>72</v>
      </c>
      <c r="GUK26" s="179" t="s">
        <v>72</v>
      </c>
      <c r="GUL26" s="179" t="s">
        <v>72</v>
      </c>
      <c r="GUM26" s="179" t="s">
        <v>72</v>
      </c>
      <c r="GUN26" s="179" t="s">
        <v>72</v>
      </c>
      <c r="GUO26" s="179" t="s">
        <v>72</v>
      </c>
      <c r="GUP26" s="179" t="s">
        <v>72</v>
      </c>
      <c r="GUQ26" s="179" t="s">
        <v>72</v>
      </c>
      <c r="GUR26" s="179" t="s">
        <v>72</v>
      </c>
      <c r="GUS26" s="179" t="s">
        <v>72</v>
      </c>
      <c r="GUT26" s="179" t="s">
        <v>72</v>
      </c>
      <c r="GUU26" s="179" t="s">
        <v>72</v>
      </c>
      <c r="GUV26" s="179" t="s">
        <v>72</v>
      </c>
      <c r="GUW26" s="179" t="s">
        <v>72</v>
      </c>
      <c r="GUX26" s="179" t="s">
        <v>72</v>
      </c>
      <c r="GUY26" s="179" t="s">
        <v>72</v>
      </c>
      <c r="GUZ26" s="179" t="s">
        <v>72</v>
      </c>
      <c r="GVA26" s="179" t="s">
        <v>72</v>
      </c>
      <c r="GVB26" s="179" t="s">
        <v>72</v>
      </c>
      <c r="GVC26" s="179" t="s">
        <v>72</v>
      </c>
      <c r="GVD26" s="179" t="s">
        <v>72</v>
      </c>
      <c r="GVE26" s="179" t="s">
        <v>72</v>
      </c>
      <c r="GVF26" s="179" t="s">
        <v>72</v>
      </c>
      <c r="GVG26" s="179" t="s">
        <v>72</v>
      </c>
      <c r="GVH26" s="179" t="s">
        <v>72</v>
      </c>
      <c r="GVI26" s="179" t="s">
        <v>72</v>
      </c>
      <c r="GVJ26" s="179" t="s">
        <v>72</v>
      </c>
      <c r="GVK26" s="179" t="s">
        <v>72</v>
      </c>
      <c r="GVL26" s="179" t="s">
        <v>72</v>
      </c>
      <c r="GVM26" s="179" t="s">
        <v>72</v>
      </c>
      <c r="GVN26" s="179" t="s">
        <v>72</v>
      </c>
      <c r="GVO26" s="179" t="s">
        <v>72</v>
      </c>
      <c r="GVP26" s="179" t="s">
        <v>72</v>
      </c>
      <c r="GVQ26" s="179" t="s">
        <v>72</v>
      </c>
      <c r="GVR26" s="179" t="s">
        <v>72</v>
      </c>
      <c r="GVS26" s="179" t="s">
        <v>72</v>
      </c>
      <c r="GVT26" s="179" t="s">
        <v>72</v>
      </c>
      <c r="GVU26" s="179" t="s">
        <v>72</v>
      </c>
      <c r="GVV26" s="179" t="s">
        <v>72</v>
      </c>
      <c r="GVW26" s="179" t="s">
        <v>72</v>
      </c>
      <c r="GVX26" s="179" t="s">
        <v>72</v>
      </c>
      <c r="GVY26" s="179" t="s">
        <v>72</v>
      </c>
      <c r="GVZ26" s="179" t="s">
        <v>72</v>
      </c>
      <c r="GWA26" s="179" t="s">
        <v>72</v>
      </c>
      <c r="GWB26" s="179" t="s">
        <v>72</v>
      </c>
      <c r="GWC26" s="179" t="s">
        <v>72</v>
      </c>
      <c r="GWD26" s="179" t="s">
        <v>72</v>
      </c>
      <c r="GWE26" s="179" t="s">
        <v>72</v>
      </c>
      <c r="GWF26" s="179" t="s">
        <v>72</v>
      </c>
      <c r="GWG26" s="179" t="s">
        <v>72</v>
      </c>
      <c r="GWH26" s="179" t="s">
        <v>72</v>
      </c>
      <c r="GWI26" s="179" t="s">
        <v>72</v>
      </c>
      <c r="GWJ26" s="179" t="s">
        <v>72</v>
      </c>
      <c r="GWK26" s="179" t="s">
        <v>72</v>
      </c>
      <c r="GWL26" s="179" t="s">
        <v>72</v>
      </c>
      <c r="GWM26" s="179" t="s">
        <v>72</v>
      </c>
      <c r="GWN26" s="179" t="s">
        <v>72</v>
      </c>
      <c r="GWO26" s="179" t="s">
        <v>72</v>
      </c>
      <c r="GWP26" s="179" t="s">
        <v>72</v>
      </c>
      <c r="GWQ26" s="179" t="s">
        <v>72</v>
      </c>
      <c r="GWR26" s="179" t="s">
        <v>72</v>
      </c>
      <c r="GWS26" s="179" t="s">
        <v>72</v>
      </c>
      <c r="GWT26" s="179" t="s">
        <v>72</v>
      </c>
      <c r="GWU26" s="179" t="s">
        <v>72</v>
      </c>
      <c r="GWV26" s="179" t="s">
        <v>72</v>
      </c>
      <c r="GWW26" s="179" t="s">
        <v>72</v>
      </c>
      <c r="GWX26" s="179" t="s">
        <v>72</v>
      </c>
      <c r="GWY26" s="179" t="s">
        <v>72</v>
      </c>
      <c r="GWZ26" s="179" t="s">
        <v>72</v>
      </c>
      <c r="GXA26" s="179" t="s">
        <v>72</v>
      </c>
      <c r="GXB26" s="179" t="s">
        <v>72</v>
      </c>
      <c r="GXC26" s="179" t="s">
        <v>72</v>
      </c>
      <c r="GXD26" s="179" t="s">
        <v>72</v>
      </c>
      <c r="GXE26" s="179" t="s">
        <v>72</v>
      </c>
      <c r="GXF26" s="179" t="s">
        <v>72</v>
      </c>
      <c r="GXG26" s="179" t="s">
        <v>72</v>
      </c>
      <c r="GXH26" s="179" t="s">
        <v>72</v>
      </c>
      <c r="GXI26" s="179" t="s">
        <v>72</v>
      </c>
      <c r="GXJ26" s="179" t="s">
        <v>72</v>
      </c>
      <c r="GXK26" s="179" t="s">
        <v>72</v>
      </c>
      <c r="GXL26" s="179" t="s">
        <v>72</v>
      </c>
      <c r="GXM26" s="179" t="s">
        <v>72</v>
      </c>
      <c r="GXN26" s="179" t="s">
        <v>72</v>
      </c>
      <c r="GXO26" s="179" t="s">
        <v>72</v>
      </c>
      <c r="GXP26" s="179" t="s">
        <v>72</v>
      </c>
      <c r="GXQ26" s="179" t="s">
        <v>72</v>
      </c>
      <c r="GXR26" s="179" t="s">
        <v>72</v>
      </c>
      <c r="GXS26" s="179" t="s">
        <v>72</v>
      </c>
      <c r="GXT26" s="179" t="s">
        <v>72</v>
      </c>
      <c r="GXU26" s="179" t="s">
        <v>72</v>
      </c>
      <c r="GXV26" s="179" t="s">
        <v>72</v>
      </c>
      <c r="GXW26" s="179" t="s">
        <v>72</v>
      </c>
      <c r="GXX26" s="179" t="s">
        <v>72</v>
      </c>
      <c r="GXY26" s="179" t="s">
        <v>72</v>
      </c>
      <c r="GXZ26" s="179" t="s">
        <v>72</v>
      </c>
      <c r="GYA26" s="179" t="s">
        <v>72</v>
      </c>
      <c r="GYB26" s="179" t="s">
        <v>72</v>
      </c>
      <c r="GYC26" s="179" t="s">
        <v>72</v>
      </c>
      <c r="GYD26" s="179" t="s">
        <v>72</v>
      </c>
      <c r="GYE26" s="179" t="s">
        <v>72</v>
      </c>
      <c r="GYF26" s="179" t="s">
        <v>72</v>
      </c>
      <c r="GYG26" s="179" t="s">
        <v>72</v>
      </c>
      <c r="GYH26" s="179" t="s">
        <v>72</v>
      </c>
      <c r="GYI26" s="179" t="s">
        <v>72</v>
      </c>
      <c r="GYJ26" s="179" t="s">
        <v>72</v>
      </c>
      <c r="GYK26" s="179" t="s">
        <v>72</v>
      </c>
      <c r="GYL26" s="179" t="s">
        <v>72</v>
      </c>
      <c r="GYM26" s="179" t="s">
        <v>72</v>
      </c>
      <c r="GYN26" s="179" t="s">
        <v>72</v>
      </c>
      <c r="GYO26" s="179" t="s">
        <v>72</v>
      </c>
      <c r="GYP26" s="179" t="s">
        <v>72</v>
      </c>
      <c r="GYQ26" s="179" t="s">
        <v>72</v>
      </c>
      <c r="GYR26" s="179" t="s">
        <v>72</v>
      </c>
      <c r="GYS26" s="179" t="s">
        <v>72</v>
      </c>
      <c r="GYT26" s="179" t="s">
        <v>72</v>
      </c>
      <c r="GYU26" s="179" t="s">
        <v>72</v>
      </c>
      <c r="GYV26" s="179" t="s">
        <v>72</v>
      </c>
      <c r="GYW26" s="179" t="s">
        <v>72</v>
      </c>
      <c r="GYX26" s="179" t="s">
        <v>72</v>
      </c>
      <c r="GYY26" s="179" t="s">
        <v>72</v>
      </c>
      <c r="GYZ26" s="179" t="s">
        <v>72</v>
      </c>
      <c r="GZA26" s="179" t="s">
        <v>72</v>
      </c>
      <c r="GZB26" s="179" t="s">
        <v>72</v>
      </c>
      <c r="GZC26" s="179" t="s">
        <v>72</v>
      </c>
      <c r="GZD26" s="179" t="s">
        <v>72</v>
      </c>
      <c r="GZE26" s="179" t="s">
        <v>72</v>
      </c>
      <c r="GZF26" s="179" t="s">
        <v>72</v>
      </c>
      <c r="GZG26" s="179" t="s">
        <v>72</v>
      </c>
      <c r="GZH26" s="179" t="s">
        <v>72</v>
      </c>
      <c r="GZI26" s="179" t="s">
        <v>72</v>
      </c>
      <c r="GZJ26" s="179" t="s">
        <v>72</v>
      </c>
      <c r="GZK26" s="179" t="s">
        <v>72</v>
      </c>
      <c r="GZL26" s="179" t="s">
        <v>72</v>
      </c>
      <c r="GZM26" s="179" t="s">
        <v>72</v>
      </c>
      <c r="GZN26" s="179" t="s">
        <v>72</v>
      </c>
      <c r="GZO26" s="179" t="s">
        <v>72</v>
      </c>
      <c r="GZP26" s="179" t="s">
        <v>72</v>
      </c>
      <c r="GZQ26" s="179" t="s">
        <v>72</v>
      </c>
      <c r="GZR26" s="179" t="s">
        <v>72</v>
      </c>
      <c r="GZS26" s="179" t="s">
        <v>72</v>
      </c>
      <c r="GZT26" s="179" t="s">
        <v>72</v>
      </c>
      <c r="GZU26" s="179" t="s">
        <v>72</v>
      </c>
      <c r="GZV26" s="179" t="s">
        <v>72</v>
      </c>
      <c r="GZW26" s="179" t="s">
        <v>72</v>
      </c>
      <c r="GZX26" s="179" t="s">
        <v>72</v>
      </c>
      <c r="GZY26" s="179" t="s">
        <v>72</v>
      </c>
      <c r="GZZ26" s="179" t="s">
        <v>72</v>
      </c>
      <c r="HAA26" s="179" t="s">
        <v>72</v>
      </c>
      <c r="HAB26" s="179" t="s">
        <v>72</v>
      </c>
      <c r="HAC26" s="179" t="s">
        <v>72</v>
      </c>
      <c r="HAD26" s="179" t="s">
        <v>72</v>
      </c>
      <c r="HAE26" s="179" t="s">
        <v>72</v>
      </c>
      <c r="HAF26" s="179" t="s">
        <v>72</v>
      </c>
      <c r="HAG26" s="179" t="s">
        <v>72</v>
      </c>
      <c r="HAH26" s="179" t="s">
        <v>72</v>
      </c>
      <c r="HAI26" s="179" t="s">
        <v>72</v>
      </c>
      <c r="HAJ26" s="179" t="s">
        <v>72</v>
      </c>
      <c r="HAK26" s="179" t="s">
        <v>72</v>
      </c>
      <c r="HAL26" s="179" t="s">
        <v>72</v>
      </c>
      <c r="HAM26" s="179" t="s">
        <v>72</v>
      </c>
      <c r="HAN26" s="179" t="s">
        <v>72</v>
      </c>
      <c r="HAO26" s="179" t="s">
        <v>72</v>
      </c>
      <c r="HAP26" s="179" t="s">
        <v>72</v>
      </c>
      <c r="HAQ26" s="179" t="s">
        <v>72</v>
      </c>
      <c r="HAR26" s="179" t="s">
        <v>72</v>
      </c>
      <c r="HAS26" s="179" t="s">
        <v>72</v>
      </c>
      <c r="HAT26" s="179" t="s">
        <v>72</v>
      </c>
      <c r="HAU26" s="179" t="s">
        <v>72</v>
      </c>
      <c r="HAV26" s="179" t="s">
        <v>72</v>
      </c>
      <c r="HAW26" s="179" t="s">
        <v>72</v>
      </c>
      <c r="HAX26" s="179" t="s">
        <v>72</v>
      </c>
      <c r="HAY26" s="179" t="s">
        <v>72</v>
      </c>
      <c r="HAZ26" s="179" t="s">
        <v>72</v>
      </c>
      <c r="HBA26" s="179" t="s">
        <v>72</v>
      </c>
      <c r="HBB26" s="179" t="s">
        <v>72</v>
      </c>
      <c r="HBC26" s="179" t="s">
        <v>72</v>
      </c>
      <c r="HBD26" s="179" t="s">
        <v>72</v>
      </c>
      <c r="HBE26" s="179" t="s">
        <v>72</v>
      </c>
      <c r="HBF26" s="179" t="s">
        <v>72</v>
      </c>
      <c r="HBG26" s="179" t="s">
        <v>72</v>
      </c>
      <c r="HBH26" s="179" t="s">
        <v>72</v>
      </c>
      <c r="HBI26" s="179" t="s">
        <v>72</v>
      </c>
      <c r="HBJ26" s="179" t="s">
        <v>72</v>
      </c>
      <c r="HBK26" s="179" t="s">
        <v>72</v>
      </c>
      <c r="HBL26" s="179" t="s">
        <v>72</v>
      </c>
      <c r="HBM26" s="179" t="s">
        <v>72</v>
      </c>
      <c r="HBN26" s="179" t="s">
        <v>72</v>
      </c>
      <c r="HBO26" s="179" t="s">
        <v>72</v>
      </c>
      <c r="HBP26" s="179" t="s">
        <v>72</v>
      </c>
      <c r="HBQ26" s="179" t="s">
        <v>72</v>
      </c>
      <c r="HBR26" s="179" t="s">
        <v>72</v>
      </c>
      <c r="HBS26" s="179" t="s">
        <v>72</v>
      </c>
      <c r="HBT26" s="179" t="s">
        <v>72</v>
      </c>
      <c r="HBU26" s="179" t="s">
        <v>72</v>
      </c>
      <c r="HBV26" s="179" t="s">
        <v>72</v>
      </c>
      <c r="HBW26" s="179" t="s">
        <v>72</v>
      </c>
      <c r="HBX26" s="179" t="s">
        <v>72</v>
      </c>
      <c r="HBY26" s="179" t="s">
        <v>72</v>
      </c>
      <c r="HBZ26" s="179" t="s">
        <v>72</v>
      </c>
      <c r="HCA26" s="179" t="s">
        <v>72</v>
      </c>
      <c r="HCB26" s="179" t="s">
        <v>72</v>
      </c>
      <c r="HCC26" s="179" t="s">
        <v>72</v>
      </c>
      <c r="HCD26" s="179" t="s">
        <v>72</v>
      </c>
      <c r="HCE26" s="179" t="s">
        <v>72</v>
      </c>
      <c r="HCF26" s="179" t="s">
        <v>72</v>
      </c>
      <c r="HCG26" s="179" t="s">
        <v>72</v>
      </c>
      <c r="HCH26" s="179" t="s">
        <v>72</v>
      </c>
      <c r="HCI26" s="179" t="s">
        <v>72</v>
      </c>
      <c r="HCJ26" s="179" t="s">
        <v>72</v>
      </c>
      <c r="HCK26" s="179" t="s">
        <v>72</v>
      </c>
      <c r="HCL26" s="179" t="s">
        <v>72</v>
      </c>
      <c r="HCM26" s="179" t="s">
        <v>72</v>
      </c>
      <c r="HCN26" s="179" t="s">
        <v>72</v>
      </c>
      <c r="HCO26" s="179" t="s">
        <v>72</v>
      </c>
      <c r="HCP26" s="179" t="s">
        <v>72</v>
      </c>
      <c r="HCQ26" s="179" t="s">
        <v>72</v>
      </c>
      <c r="HCR26" s="179" t="s">
        <v>72</v>
      </c>
      <c r="HCS26" s="179" t="s">
        <v>72</v>
      </c>
      <c r="HCT26" s="179" t="s">
        <v>72</v>
      </c>
      <c r="HCU26" s="179" t="s">
        <v>72</v>
      </c>
      <c r="HCV26" s="179" t="s">
        <v>72</v>
      </c>
      <c r="HCW26" s="179" t="s">
        <v>72</v>
      </c>
      <c r="HCX26" s="179" t="s">
        <v>72</v>
      </c>
      <c r="HCY26" s="179" t="s">
        <v>72</v>
      </c>
      <c r="HCZ26" s="179" t="s">
        <v>72</v>
      </c>
      <c r="HDA26" s="179" t="s">
        <v>72</v>
      </c>
      <c r="HDB26" s="179" t="s">
        <v>72</v>
      </c>
      <c r="HDC26" s="179" t="s">
        <v>72</v>
      </c>
      <c r="HDD26" s="179" t="s">
        <v>72</v>
      </c>
      <c r="HDE26" s="179" t="s">
        <v>72</v>
      </c>
      <c r="HDF26" s="179" t="s">
        <v>72</v>
      </c>
      <c r="HDG26" s="179" t="s">
        <v>72</v>
      </c>
      <c r="HDH26" s="179" t="s">
        <v>72</v>
      </c>
      <c r="HDI26" s="179" t="s">
        <v>72</v>
      </c>
      <c r="HDJ26" s="179" t="s">
        <v>72</v>
      </c>
      <c r="HDK26" s="179" t="s">
        <v>72</v>
      </c>
      <c r="HDL26" s="179" t="s">
        <v>72</v>
      </c>
      <c r="HDM26" s="179" t="s">
        <v>72</v>
      </c>
      <c r="HDN26" s="179" t="s">
        <v>72</v>
      </c>
      <c r="HDO26" s="179" t="s">
        <v>72</v>
      </c>
      <c r="HDP26" s="179" t="s">
        <v>72</v>
      </c>
      <c r="HDQ26" s="179" t="s">
        <v>72</v>
      </c>
      <c r="HDR26" s="179" t="s">
        <v>72</v>
      </c>
      <c r="HDS26" s="179" t="s">
        <v>72</v>
      </c>
      <c r="HDT26" s="179" t="s">
        <v>72</v>
      </c>
      <c r="HDU26" s="179" t="s">
        <v>72</v>
      </c>
      <c r="HDV26" s="179" t="s">
        <v>72</v>
      </c>
      <c r="HDW26" s="179" t="s">
        <v>72</v>
      </c>
      <c r="HDX26" s="179" t="s">
        <v>72</v>
      </c>
      <c r="HDY26" s="179" t="s">
        <v>72</v>
      </c>
      <c r="HDZ26" s="179" t="s">
        <v>72</v>
      </c>
      <c r="HEA26" s="179" t="s">
        <v>72</v>
      </c>
      <c r="HEB26" s="179" t="s">
        <v>72</v>
      </c>
      <c r="HEC26" s="179" t="s">
        <v>72</v>
      </c>
      <c r="HED26" s="179" t="s">
        <v>72</v>
      </c>
      <c r="HEE26" s="179" t="s">
        <v>72</v>
      </c>
      <c r="HEF26" s="179" t="s">
        <v>72</v>
      </c>
      <c r="HEG26" s="179" t="s">
        <v>72</v>
      </c>
      <c r="HEH26" s="179" t="s">
        <v>72</v>
      </c>
      <c r="HEI26" s="179" t="s">
        <v>72</v>
      </c>
      <c r="HEJ26" s="179" t="s">
        <v>72</v>
      </c>
      <c r="HEK26" s="179" t="s">
        <v>72</v>
      </c>
      <c r="HEL26" s="179" t="s">
        <v>72</v>
      </c>
      <c r="HEM26" s="179" t="s">
        <v>72</v>
      </c>
      <c r="HEN26" s="179" t="s">
        <v>72</v>
      </c>
      <c r="HEO26" s="179" t="s">
        <v>72</v>
      </c>
      <c r="HEP26" s="179" t="s">
        <v>72</v>
      </c>
      <c r="HEQ26" s="179" t="s">
        <v>72</v>
      </c>
      <c r="HER26" s="179" t="s">
        <v>72</v>
      </c>
      <c r="HES26" s="179" t="s">
        <v>72</v>
      </c>
      <c r="HET26" s="179" t="s">
        <v>72</v>
      </c>
      <c r="HEU26" s="179" t="s">
        <v>72</v>
      </c>
      <c r="HEV26" s="179" t="s">
        <v>72</v>
      </c>
      <c r="HEW26" s="179" t="s">
        <v>72</v>
      </c>
      <c r="HEX26" s="179" t="s">
        <v>72</v>
      </c>
      <c r="HEY26" s="179" t="s">
        <v>72</v>
      </c>
      <c r="HEZ26" s="179" t="s">
        <v>72</v>
      </c>
      <c r="HFA26" s="179" t="s">
        <v>72</v>
      </c>
      <c r="HFB26" s="179" t="s">
        <v>72</v>
      </c>
      <c r="HFC26" s="179" t="s">
        <v>72</v>
      </c>
      <c r="HFD26" s="179" t="s">
        <v>72</v>
      </c>
      <c r="HFE26" s="179" t="s">
        <v>72</v>
      </c>
      <c r="HFF26" s="179" t="s">
        <v>72</v>
      </c>
      <c r="HFG26" s="179" t="s">
        <v>72</v>
      </c>
      <c r="HFH26" s="179" t="s">
        <v>72</v>
      </c>
      <c r="HFI26" s="179" t="s">
        <v>72</v>
      </c>
      <c r="HFJ26" s="179" t="s">
        <v>72</v>
      </c>
      <c r="HFK26" s="179" t="s">
        <v>72</v>
      </c>
      <c r="HFL26" s="179" t="s">
        <v>72</v>
      </c>
      <c r="HFM26" s="179" t="s">
        <v>72</v>
      </c>
      <c r="HFN26" s="179" t="s">
        <v>72</v>
      </c>
      <c r="HFO26" s="179" t="s">
        <v>72</v>
      </c>
      <c r="HFP26" s="179" t="s">
        <v>72</v>
      </c>
      <c r="HFQ26" s="179" t="s">
        <v>72</v>
      </c>
      <c r="HFR26" s="179" t="s">
        <v>72</v>
      </c>
      <c r="HFS26" s="179" t="s">
        <v>72</v>
      </c>
      <c r="HFT26" s="179" t="s">
        <v>72</v>
      </c>
      <c r="HFU26" s="179" t="s">
        <v>72</v>
      </c>
      <c r="HFV26" s="179" t="s">
        <v>72</v>
      </c>
      <c r="HFW26" s="179" t="s">
        <v>72</v>
      </c>
      <c r="HFX26" s="179" t="s">
        <v>72</v>
      </c>
      <c r="HFY26" s="179" t="s">
        <v>72</v>
      </c>
      <c r="HFZ26" s="179" t="s">
        <v>72</v>
      </c>
      <c r="HGA26" s="179" t="s">
        <v>72</v>
      </c>
      <c r="HGB26" s="179" t="s">
        <v>72</v>
      </c>
      <c r="HGC26" s="179" t="s">
        <v>72</v>
      </c>
      <c r="HGD26" s="179" t="s">
        <v>72</v>
      </c>
      <c r="HGE26" s="179" t="s">
        <v>72</v>
      </c>
      <c r="HGF26" s="179" t="s">
        <v>72</v>
      </c>
      <c r="HGG26" s="179" t="s">
        <v>72</v>
      </c>
      <c r="HGH26" s="179" t="s">
        <v>72</v>
      </c>
      <c r="HGI26" s="179" t="s">
        <v>72</v>
      </c>
      <c r="HGJ26" s="179" t="s">
        <v>72</v>
      </c>
      <c r="HGK26" s="179" t="s">
        <v>72</v>
      </c>
      <c r="HGL26" s="179" t="s">
        <v>72</v>
      </c>
      <c r="HGM26" s="179" t="s">
        <v>72</v>
      </c>
      <c r="HGN26" s="179" t="s">
        <v>72</v>
      </c>
      <c r="HGO26" s="179" t="s">
        <v>72</v>
      </c>
      <c r="HGP26" s="179" t="s">
        <v>72</v>
      </c>
      <c r="HGQ26" s="179" t="s">
        <v>72</v>
      </c>
      <c r="HGR26" s="179" t="s">
        <v>72</v>
      </c>
      <c r="HGS26" s="179" t="s">
        <v>72</v>
      </c>
      <c r="HGT26" s="179" t="s">
        <v>72</v>
      </c>
      <c r="HGU26" s="179" t="s">
        <v>72</v>
      </c>
      <c r="HGV26" s="179" t="s">
        <v>72</v>
      </c>
      <c r="HGW26" s="179" t="s">
        <v>72</v>
      </c>
      <c r="HGX26" s="179" t="s">
        <v>72</v>
      </c>
      <c r="HGY26" s="179" t="s">
        <v>72</v>
      </c>
      <c r="HGZ26" s="179" t="s">
        <v>72</v>
      </c>
      <c r="HHA26" s="179" t="s">
        <v>72</v>
      </c>
      <c r="HHB26" s="179" t="s">
        <v>72</v>
      </c>
      <c r="HHC26" s="179" t="s">
        <v>72</v>
      </c>
      <c r="HHD26" s="179" t="s">
        <v>72</v>
      </c>
      <c r="HHE26" s="179" t="s">
        <v>72</v>
      </c>
      <c r="HHF26" s="179" t="s">
        <v>72</v>
      </c>
      <c r="HHG26" s="179" t="s">
        <v>72</v>
      </c>
      <c r="HHH26" s="179" t="s">
        <v>72</v>
      </c>
      <c r="HHI26" s="179" t="s">
        <v>72</v>
      </c>
      <c r="HHJ26" s="179" t="s">
        <v>72</v>
      </c>
      <c r="HHK26" s="179" t="s">
        <v>72</v>
      </c>
      <c r="HHL26" s="179" t="s">
        <v>72</v>
      </c>
      <c r="HHM26" s="179" t="s">
        <v>72</v>
      </c>
      <c r="HHN26" s="179" t="s">
        <v>72</v>
      </c>
      <c r="HHO26" s="179" t="s">
        <v>72</v>
      </c>
      <c r="HHP26" s="179" t="s">
        <v>72</v>
      </c>
      <c r="HHQ26" s="179" t="s">
        <v>72</v>
      </c>
      <c r="HHR26" s="179" t="s">
        <v>72</v>
      </c>
      <c r="HHS26" s="179" t="s">
        <v>72</v>
      </c>
      <c r="HHT26" s="179" t="s">
        <v>72</v>
      </c>
      <c r="HHU26" s="179" t="s">
        <v>72</v>
      </c>
      <c r="HHV26" s="179" t="s">
        <v>72</v>
      </c>
      <c r="HHW26" s="179" t="s">
        <v>72</v>
      </c>
      <c r="HHX26" s="179" t="s">
        <v>72</v>
      </c>
      <c r="HHY26" s="179" t="s">
        <v>72</v>
      </c>
      <c r="HHZ26" s="179" t="s">
        <v>72</v>
      </c>
      <c r="HIA26" s="179" t="s">
        <v>72</v>
      </c>
      <c r="HIB26" s="179" t="s">
        <v>72</v>
      </c>
      <c r="HIC26" s="179" t="s">
        <v>72</v>
      </c>
      <c r="HID26" s="179" t="s">
        <v>72</v>
      </c>
      <c r="HIE26" s="179" t="s">
        <v>72</v>
      </c>
      <c r="HIF26" s="179" t="s">
        <v>72</v>
      </c>
      <c r="HIG26" s="179" t="s">
        <v>72</v>
      </c>
      <c r="HIH26" s="179" t="s">
        <v>72</v>
      </c>
      <c r="HII26" s="179" t="s">
        <v>72</v>
      </c>
      <c r="HIJ26" s="179" t="s">
        <v>72</v>
      </c>
      <c r="HIK26" s="179" t="s">
        <v>72</v>
      </c>
      <c r="HIL26" s="179" t="s">
        <v>72</v>
      </c>
      <c r="HIM26" s="179" t="s">
        <v>72</v>
      </c>
      <c r="HIN26" s="179" t="s">
        <v>72</v>
      </c>
      <c r="HIO26" s="179" t="s">
        <v>72</v>
      </c>
      <c r="HIP26" s="179" t="s">
        <v>72</v>
      </c>
      <c r="HIQ26" s="179" t="s">
        <v>72</v>
      </c>
      <c r="HIR26" s="179" t="s">
        <v>72</v>
      </c>
      <c r="HIS26" s="179" t="s">
        <v>72</v>
      </c>
      <c r="HIT26" s="179" t="s">
        <v>72</v>
      </c>
      <c r="HIU26" s="179" t="s">
        <v>72</v>
      </c>
      <c r="HIV26" s="179" t="s">
        <v>72</v>
      </c>
      <c r="HIW26" s="179" t="s">
        <v>72</v>
      </c>
      <c r="HIX26" s="179" t="s">
        <v>72</v>
      </c>
      <c r="HIY26" s="179" t="s">
        <v>72</v>
      </c>
      <c r="HIZ26" s="179" t="s">
        <v>72</v>
      </c>
      <c r="HJA26" s="179" t="s">
        <v>72</v>
      </c>
      <c r="HJB26" s="179" t="s">
        <v>72</v>
      </c>
      <c r="HJC26" s="179" t="s">
        <v>72</v>
      </c>
      <c r="HJD26" s="179" t="s">
        <v>72</v>
      </c>
      <c r="HJE26" s="179" t="s">
        <v>72</v>
      </c>
      <c r="HJF26" s="179" t="s">
        <v>72</v>
      </c>
      <c r="HJG26" s="179" t="s">
        <v>72</v>
      </c>
      <c r="HJH26" s="179" t="s">
        <v>72</v>
      </c>
      <c r="HJI26" s="179" t="s">
        <v>72</v>
      </c>
      <c r="HJJ26" s="179" t="s">
        <v>72</v>
      </c>
      <c r="HJK26" s="179" t="s">
        <v>72</v>
      </c>
      <c r="HJL26" s="179" t="s">
        <v>72</v>
      </c>
      <c r="HJM26" s="179" t="s">
        <v>72</v>
      </c>
      <c r="HJN26" s="179" t="s">
        <v>72</v>
      </c>
      <c r="HJO26" s="179" t="s">
        <v>72</v>
      </c>
      <c r="HJP26" s="179" t="s">
        <v>72</v>
      </c>
      <c r="HJQ26" s="179" t="s">
        <v>72</v>
      </c>
      <c r="HJR26" s="179" t="s">
        <v>72</v>
      </c>
      <c r="HJS26" s="179" t="s">
        <v>72</v>
      </c>
      <c r="HJT26" s="179" t="s">
        <v>72</v>
      </c>
      <c r="HJU26" s="179" t="s">
        <v>72</v>
      </c>
      <c r="HJV26" s="179" t="s">
        <v>72</v>
      </c>
      <c r="HJW26" s="179" t="s">
        <v>72</v>
      </c>
      <c r="HJX26" s="179" t="s">
        <v>72</v>
      </c>
      <c r="HJY26" s="179" t="s">
        <v>72</v>
      </c>
      <c r="HJZ26" s="179" t="s">
        <v>72</v>
      </c>
      <c r="HKA26" s="179" t="s">
        <v>72</v>
      </c>
      <c r="HKB26" s="179" t="s">
        <v>72</v>
      </c>
      <c r="HKC26" s="179" t="s">
        <v>72</v>
      </c>
      <c r="HKD26" s="179" t="s">
        <v>72</v>
      </c>
      <c r="HKE26" s="179" t="s">
        <v>72</v>
      </c>
      <c r="HKF26" s="179" t="s">
        <v>72</v>
      </c>
      <c r="HKG26" s="179" t="s">
        <v>72</v>
      </c>
      <c r="HKH26" s="179" t="s">
        <v>72</v>
      </c>
      <c r="HKI26" s="179" t="s">
        <v>72</v>
      </c>
      <c r="HKJ26" s="179" t="s">
        <v>72</v>
      </c>
      <c r="HKK26" s="179" t="s">
        <v>72</v>
      </c>
      <c r="HKL26" s="179" t="s">
        <v>72</v>
      </c>
      <c r="HKM26" s="179" t="s">
        <v>72</v>
      </c>
      <c r="HKN26" s="179" t="s">
        <v>72</v>
      </c>
      <c r="HKO26" s="179" t="s">
        <v>72</v>
      </c>
      <c r="HKP26" s="179" t="s">
        <v>72</v>
      </c>
      <c r="HKQ26" s="179" t="s">
        <v>72</v>
      </c>
      <c r="HKR26" s="179" t="s">
        <v>72</v>
      </c>
      <c r="HKS26" s="179" t="s">
        <v>72</v>
      </c>
      <c r="HKT26" s="179" t="s">
        <v>72</v>
      </c>
      <c r="HKU26" s="179" t="s">
        <v>72</v>
      </c>
      <c r="HKV26" s="179" t="s">
        <v>72</v>
      </c>
      <c r="HKW26" s="179" t="s">
        <v>72</v>
      </c>
      <c r="HKX26" s="179" t="s">
        <v>72</v>
      </c>
      <c r="HKY26" s="179" t="s">
        <v>72</v>
      </c>
      <c r="HKZ26" s="179" t="s">
        <v>72</v>
      </c>
      <c r="HLA26" s="179" t="s">
        <v>72</v>
      </c>
      <c r="HLB26" s="179" t="s">
        <v>72</v>
      </c>
      <c r="HLC26" s="179" t="s">
        <v>72</v>
      </c>
      <c r="HLD26" s="179" t="s">
        <v>72</v>
      </c>
      <c r="HLE26" s="179" t="s">
        <v>72</v>
      </c>
      <c r="HLF26" s="179" t="s">
        <v>72</v>
      </c>
      <c r="HLG26" s="179" t="s">
        <v>72</v>
      </c>
      <c r="HLH26" s="179" t="s">
        <v>72</v>
      </c>
      <c r="HLI26" s="179" t="s">
        <v>72</v>
      </c>
      <c r="HLJ26" s="179" t="s">
        <v>72</v>
      </c>
      <c r="HLK26" s="179" t="s">
        <v>72</v>
      </c>
      <c r="HLL26" s="179" t="s">
        <v>72</v>
      </c>
      <c r="HLM26" s="179" t="s">
        <v>72</v>
      </c>
      <c r="HLN26" s="179" t="s">
        <v>72</v>
      </c>
      <c r="HLO26" s="179" t="s">
        <v>72</v>
      </c>
      <c r="HLP26" s="179" t="s">
        <v>72</v>
      </c>
      <c r="HLQ26" s="179" t="s">
        <v>72</v>
      </c>
      <c r="HLR26" s="179" t="s">
        <v>72</v>
      </c>
      <c r="HLS26" s="179" t="s">
        <v>72</v>
      </c>
      <c r="HLT26" s="179" t="s">
        <v>72</v>
      </c>
      <c r="HLU26" s="179" t="s">
        <v>72</v>
      </c>
      <c r="HLV26" s="179" t="s">
        <v>72</v>
      </c>
      <c r="HLW26" s="179" t="s">
        <v>72</v>
      </c>
      <c r="HLX26" s="179" t="s">
        <v>72</v>
      </c>
      <c r="HLY26" s="179" t="s">
        <v>72</v>
      </c>
      <c r="HLZ26" s="179" t="s">
        <v>72</v>
      </c>
      <c r="HMA26" s="179" t="s">
        <v>72</v>
      </c>
      <c r="HMB26" s="179" t="s">
        <v>72</v>
      </c>
      <c r="HMC26" s="179" t="s">
        <v>72</v>
      </c>
      <c r="HMD26" s="179" t="s">
        <v>72</v>
      </c>
      <c r="HME26" s="179" t="s">
        <v>72</v>
      </c>
      <c r="HMF26" s="179" t="s">
        <v>72</v>
      </c>
      <c r="HMG26" s="179" t="s">
        <v>72</v>
      </c>
      <c r="HMH26" s="179" t="s">
        <v>72</v>
      </c>
      <c r="HMI26" s="179" t="s">
        <v>72</v>
      </c>
      <c r="HMJ26" s="179" t="s">
        <v>72</v>
      </c>
      <c r="HMK26" s="179" t="s">
        <v>72</v>
      </c>
      <c r="HML26" s="179" t="s">
        <v>72</v>
      </c>
      <c r="HMM26" s="179" t="s">
        <v>72</v>
      </c>
      <c r="HMN26" s="179" t="s">
        <v>72</v>
      </c>
      <c r="HMO26" s="179" t="s">
        <v>72</v>
      </c>
      <c r="HMP26" s="179" t="s">
        <v>72</v>
      </c>
      <c r="HMQ26" s="179" t="s">
        <v>72</v>
      </c>
      <c r="HMR26" s="179" t="s">
        <v>72</v>
      </c>
      <c r="HMS26" s="179" t="s">
        <v>72</v>
      </c>
      <c r="HMT26" s="179" t="s">
        <v>72</v>
      </c>
      <c r="HMU26" s="179" t="s">
        <v>72</v>
      </c>
      <c r="HMV26" s="179" t="s">
        <v>72</v>
      </c>
      <c r="HMW26" s="179" t="s">
        <v>72</v>
      </c>
      <c r="HMX26" s="179" t="s">
        <v>72</v>
      </c>
      <c r="HMY26" s="179" t="s">
        <v>72</v>
      </c>
      <c r="HMZ26" s="179" t="s">
        <v>72</v>
      </c>
      <c r="HNA26" s="179" t="s">
        <v>72</v>
      </c>
      <c r="HNB26" s="179" t="s">
        <v>72</v>
      </c>
      <c r="HNC26" s="179" t="s">
        <v>72</v>
      </c>
      <c r="HND26" s="179" t="s">
        <v>72</v>
      </c>
      <c r="HNE26" s="179" t="s">
        <v>72</v>
      </c>
      <c r="HNF26" s="179" t="s">
        <v>72</v>
      </c>
      <c r="HNG26" s="179" t="s">
        <v>72</v>
      </c>
      <c r="HNH26" s="179" t="s">
        <v>72</v>
      </c>
      <c r="HNI26" s="179" t="s">
        <v>72</v>
      </c>
      <c r="HNJ26" s="179" t="s">
        <v>72</v>
      </c>
      <c r="HNK26" s="179" t="s">
        <v>72</v>
      </c>
      <c r="HNL26" s="179" t="s">
        <v>72</v>
      </c>
      <c r="HNM26" s="179" t="s">
        <v>72</v>
      </c>
      <c r="HNN26" s="179" t="s">
        <v>72</v>
      </c>
      <c r="HNO26" s="179" t="s">
        <v>72</v>
      </c>
      <c r="HNP26" s="179" t="s">
        <v>72</v>
      </c>
      <c r="HNQ26" s="179" t="s">
        <v>72</v>
      </c>
      <c r="HNR26" s="179" t="s">
        <v>72</v>
      </c>
      <c r="HNS26" s="179" t="s">
        <v>72</v>
      </c>
      <c r="HNT26" s="179" t="s">
        <v>72</v>
      </c>
      <c r="HNU26" s="179" t="s">
        <v>72</v>
      </c>
      <c r="HNV26" s="179" t="s">
        <v>72</v>
      </c>
      <c r="HNW26" s="179" t="s">
        <v>72</v>
      </c>
      <c r="HNX26" s="179" t="s">
        <v>72</v>
      </c>
      <c r="HNY26" s="179" t="s">
        <v>72</v>
      </c>
      <c r="HNZ26" s="179" t="s">
        <v>72</v>
      </c>
      <c r="HOA26" s="179" t="s">
        <v>72</v>
      </c>
      <c r="HOB26" s="179" t="s">
        <v>72</v>
      </c>
      <c r="HOC26" s="179" t="s">
        <v>72</v>
      </c>
      <c r="HOD26" s="179" t="s">
        <v>72</v>
      </c>
      <c r="HOE26" s="179" t="s">
        <v>72</v>
      </c>
      <c r="HOF26" s="179" t="s">
        <v>72</v>
      </c>
      <c r="HOG26" s="179" t="s">
        <v>72</v>
      </c>
      <c r="HOH26" s="179" t="s">
        <v>72</v>
      </c>
      <c r="HOI26" s="179" t="s">
        <v>72</v>
      </c>
      <c r="HOJ26" s="179" t="s">
        <v>72</v>
      </c>
      <c r="HOK26" s="179" t="s">
        <v>72</v>
      </c>
      <c r="HOL26" s="179" t="s">
        <v>72</v>
      </c>
      <c r="HOM26" s="179" t="s">
        <v>72</v>
      </c>
      <c r="HON26" s="179" t="s">
        <v>72</v>
      </c>
      <c r="HOO26" s="179" t="s">
        <v>72</v>
      </c>
      <c r="HOP26" s="179" t="s">
        <v>72</v>
      </c>
      <c r="HOQ26" s="179" t="s">
        <v>72</v>
      </c>
      <c r="HOR26" s="179" t="s">
        <v>72</v>
      </c>
      <c r="HOS26" s="179" t="s">
        <v>72</v>
      </c>
      <c r="HOT26" s="179" t="s">
        <v>72</v>
      </c>
      <c r="HOU26" s="179" t="s">
        <v>72</v>
      </c>
      <c r="HOV26" s="179" t="s">
        <v>72</v>
      </c>
      <c r="HOW26" s="179" t="s">
        <v>72</v>
      </c>
      <c r="HOX26" s="179" t="s">
        <v>72</v>
      </c>
      <c r="HOY26" s="179" t="s">
        <v>72</v>
      </c>
      <c r="HOZ26" s="179" t="s">
        <v>72</v>
      </c>
      <c r="HPA26" s="179" t="s">
        <v>72</v>
      </c>
      <c r="HPB26" s="179" t="s">
        <v>72</v>
      </c>
      <c r="HPC26" s="179" t="s">
        <v>72</v>
      </c>
      <c r="HPD26" s="179" t="s">
        <v>72</v>
      </c>
      <c r="HPE26" s="179" t="s">
        <v>72</v>
      </c>
      <c r="HPF26" s="179" t="s">
        <v>72</v>
      </c>
      <c r="HPG26" s="179" t="s">
        <v>72</v>
      </c>
      <c r="HPH26" s="179" t="s">
        <v>72</v>
      </c>
      <c r="HPI26" s="179" t="s">
        <v>72</v>
      </c>
      <c r="HPJ26" s="179" t="s">
        <v>72</v>
      </c>
      <c r="HPK26" s="179" t="s">
        <v>72</v>
      </c>
      <c r="HPL26" s="179" t="s">
        <v>72</v>
      </c>
      <c r="HPM26" s="179" t="s">
        <v>72</v>
      </c>
      <c r="HPN26" s="179" t="s">
        <v>72</v>
      </c>
      <c r="HPO26" s="179" t="s">
        <v>72</v>
      </c>
      <c r="HPP26" s="179" t="s">
        <v>72</v>
      </c>
      <c r="HPQ26" s="179" t="s">
        <v>72</v>
      </c>
      <c r="HPR26" s="179" t="s">
        <v>72</v>
      </c>
      <c r="HPS26" s="179" t="s">
        <v>72</v>
      </c>
      <c r="HPT26" s="179" t="s">
        <v>72</v>
      </c>
      <c r="HPU26" s="179" t="s">
        <v>72</v>
      </c>
      <c r="HPV26" s="179" t="s">
        <v>72</v>
      </c>
      <c r="HPW26" s="179" t="s">
        <v>72</v>
      </c>
      <c r="HPX26" s="179" t="s">
        <v>72</v>
      </c>
      <c r="HPY26" s="179" t="s">
        <v>72</v>
      </c>
      <c r="HPZ26" s="179" t="s">
        <v>72</v>
      </c>
      <c r="HQA26" s="179" t="s">
        <v>72</v>
      </c>
      <c r="HQB26" s="179" t="s">
        <v>72</v>
      </c>
      <c r="HQC26" s="179" t="s">
        <v>72</v>
      </c>
      <c r="HQD26" s="179" t="s">
        <v>72</v>
      </c>
      <c r="HQE26" s="179" t="s">
        <v>72</v>
      </c>
      <c r="HQF26" s="179" t="s">
        <v>72</v>
      </c>
      <c r="HQG26" s="179" t="s">
        <v>72</v>
      </c>
      <c r="HQH26" s="179" t="s">
        <v>72</v>
      </c>
      <c r="HQI26" s="179" t="s">
        <v>72</v>
      </c>
      <c r="HQJ26" s="179" t="s">
        <v>72</v>
      </c>
      <c r="HQK26" s="179" t="s">
        <v>72</v>
      </c>
      <c r="HQL26" s="179" t="s">
        <v>72</v>
      </c>
      <c r="HQM26" s="179" t="s">
        <v>72</v>
      </c>
      <c r="HQN26" s="179" t="s">
        <v>72</v>
      </c>
      <c r="HQO26" s="179" t="s">
        <v>72</v>
      </c>
      <c r="HQP26" s="179" t="s">
        <v>72</v>
      </c>
      <c r="HQQ26" s="179" t="s">
        <v>72</v>
      </c>
      <c r="HQR26" s="179" t="s">
        <v>72</v>
      </c>
      <c r="HQS26" s="179" t="s">
        <v>72</v>
      </c>
      <c r="HQT26" s="179" t="s">
        <v>72</v>
      </c>
      <c r="HQU26" s="179" t="s">
        <v>72</v>
      </c>
      <c r="HQV26" s="179" t="s">
        <v>72</v>
      </c>
      <c r="HQW26" s="179" t="s">
        <v>72</v>
      </c>
      <c r="HQX26" s="179" t="s">
        <v>72</v>
      </c>
      <c r="HQY26" s="179" t="s">
        <v>72</v>
      </c>
      <c r="HQZ26" s="179" t="s">
        <v>72</v>
      </c>
      <c r="HRA26" s="179" t="s">
        <v>72</v>
      </c>
      <c r="HRB26" s="179" t="s">
        <v>72</v>
      </c>
      <c r="HRC26" s="179" t="s">
        <v>72</v>
      </c>
      <c r="HRD26" s="179" t="s">
        <v>72</v>
      </c>
      <c r="HRE26" s="179" t="s">
        <v>72</v>
      </c>
      <c r="HRF26" s="179" t="s">
        <v>72</v>
      </c>
      <c r="HRG26" s="179" t="s">
        <v>72</v>
      </c>
      <c r="HRH26" s="179" t="s">
        <v>72</v>
      </c>
      <c r="HRI26" s="179" t="s">
        <v>72</v>
      </c>
      <c r="HRJ26" s="179" t="s">
        <v>72</v>
      </c>
      <c r="HRK26" s="179" t="s">
        <v>72</v>
      </c>
      <c r="HRL26" s="179" t="s">
        <v>72</v>
      </c>
      <c r="HRM26" s="179" t="s">
        <v>72</v>
      </c>
      <c r="HRN26" s="179" t="s">
        <v>72</v>
      </c>
      <c r="HRO26" s="179" t="s">
        <v>72</v>
      </c>
      <c r="HRP26" s="179" t="s">
        <v>72</v>
      </c>
      <c r="HRQ26" s="179" t="s">
        <v>72</v>
      </c>
      <c r="HRR26" s="179" t="s">
        <v>72</v>
      </c>
      <c r="HRS26" s="179" t="s">
        <v>72</v>
      </c>
      <c r="HRT26" s="179" t="s">
        <v>72</v>
      </c>
      <c r="HRU26" s="179" t="s">
        <v>72</v>
      </c>
      <c r="HRV26" s="179" t="s">
        <v>72</v>
      </c>
      <c r="HRW26" s="179" t="s">
        <v>72</v>
      </c>
      <c r="HRX26" s="179" t="s">
        <v>72</v>
      </c>
      <c r="HRY26" s="179" t="s">
        <v>72</v>
      </c>
      <c r="HRZ26" s="179" t="s">
        <v>72</v>
      </c>
      <c r="HSA26" s="179" t="s">
        <v>72</v>
      </c>
      <c r="HSB26" s="179" t="s">
        <v>72</v>
      </c>
      <c r="HSC26" s="179" t="s">
        <v>72</v>
      </c>
      <c r="HSD26" s="179" t="s">
        <v>72</v>
      </c>
      <c r="HSE26" s="179" t="s">
        <v>72</v>
      </c>
      <c r="HSF26" s="179" t="s">
        <v>72</v>
      </c>
      <c r="HSG26" s="179" t="s">
        <v>72</v>
      </c>
      <c r="HSH26" s="179" t="s">
        <v>72</v>
      </c>
      <c r="HSI26" s="179" t="s">
        <v>72</v>
      </c>
      <c r="HSJ26" s="179" t="s">
        <v>72</v>
      </c>
      <c r="HSK26" s="179" t="s">
        <v>72</v>
      </c>
      <c r="HSL26" s="179" t="s">
        <v>72</v>
      </c>
      <c r="HSM26" s="179" t="s">
        <v>72</v>
      </c>
      <c r="HSN26" s="179" t="s">
        <v>72</v>
      </c>
      <c r="HSO26" s="179" t="s">
        <v>72</v>
      </c>
      <c r="HSP26" s="179" t="s">
        <v>72</v>
      </c>
      <c r="HSQ26" s="179" t="s">
        <v>72</v>
      </c>
      <c r="HSR26" s="179" t="s">
        <v>72</v>
      </c>
      <c r="HSS26" s="179" t="s">
        <v>72</v>
      </c>
      <c r="HST26" s="179" t="s">
        <v>72</v>
      </c>
      <c r="HSU26" s="179" t="s">
        <v>72</v>
      </c>
      <c r="HSV26" s="179" t="s">
        <v>72</v>
      </c>
      <c r="HSW26" s="179" t="s">
        <v>72</v>
      </c>
      <c r="HSX26" s="179" t="s">
        <v>72</v>
      </c>
      <c r="HSY26" s="179" t="s">
        <v>72</v>
      </c>
      <c r="HSZ26" s="179" t="s">
        <v>72</v>
      </c>
      <c r="HTA26" s="179" t="s">
        <v>72</v>
      </c>
      <c r="HTB26" s="179" t="s">
        <v>72</v>
      </c>
      <c r="HTC26" s="179" t="s">
        <v>72</v>
      </c>
      <c r="HTD26" s="179" t="s">
        <v>72</v>
      </c>
      <c r="HTE26" s="179" t="s">
        <v>72</v>
      </c>
      <c r="HTF26" s="179" t="s">
        <v>72</v>
      </c>
      <c r="HTG26" s="179" t="s">
        <v>72</v>
      </c>
      <c r="HTH26" s="179" t="s">
        <v>72</v>
      </c>
      <c r="HTI26" s="179" t="s">
        <v>72</v>
      </c>
      <c r="HTJ26" s="179" t="s">
        <v>72</v>
      </c>
      <c r="HTK26" s="179" t="s">
        <v>72</v>
      </c>
      <c r="HTL26" s="179" t="s">
        <v>72</v>
      </c>
      <c r="HTM26" s="179" t="s">
        <v>72</v>
      </c>
      <c r="HTN26" s="179" t="s">
        <v>72</v>
      </c>
      <c r="HTO26" s="179" t="s">
        <v>72</v>
      </c>
      <c r="HTP26" s="179" t="s">
        <v>72</v>
      </c>
      <c r="HTQ26" s="179" t="s">
        <v>72</v>
      </c>
      <c r="HTR26" s="179" t="s">
        <v>72</v>
      </c>
      <c r="HTS26" s="179" t="s">
        <v>72</v>
      </c>
      <c r="HTT26" s="179" t="s">
        <v>72</v>
      </c>
      <c r="HTU26" s="179" t="s">
        <v>72</v>
      </c>
      <c r="HTV26" s="179" t="s">
        <v>72</v>
      </c>
      <c r="HTW26" s="179" t="s">
        <v>72</v>
      </c>
      <c r="HTX26" s="179" t="s">
        <v>72</v>
      </c>
      <c r="HTY26" s="179" t="s">
        <v>72</v>
      </c>
      <c r="HTZ26" s="179" t="s">
        <v>72</v>
      </c>
      <c r="HUA26" s="179" t="s">
        <v>72</v>
      </c>
      <c r="HUB26" s="179" t="s">
        <v>72</v>
      </c>
      <c r="HUC26" s="179" t="s">
        <v>72</v>
      </c>
      <c r="HUD26" s="179" t="s">
        <v>72</v>
      </c>
      <c r="HUE26" s="179" t="s">
        <v>72</v>
      </c>
      <c r="HUF26" s="179" t="s">
        <v>72</v>
      </c>
      <c r="HUG26" s="179" t="s">
        <v>72</v>
      </c>
      <c r="HUH26" s="179" t="s">
        <v>72</v>
      </c>
      <c r="HUI26" s="179" t="s">
        <v>72</v>
      </c>
      <c r="HUJ26" s="179" t="s">
        <v>72</v>
      </c>
      <c r="HUK26" s="179" t="s">
        <v>72</v>
      </c>
      <c r="HUL26" s="179" t="s">
        <v>72</v>
      </c>
      <c r="HUM26" s="179" t="s">
        <v>72</v>
      </c>
      <c r="HUN26" s="179" t="s">
        <v>72</v>
      </c>
      <c r="HUO26" s="179" t="s">
        <v>72</v>
      </c>
      <c r="HUP26" s="179" t="s">
        <v>72</v>
      </c>
      <c r="HUQ26" s="179" t="s">
        <v>72</v>
      </c>
      <c r="HUR26" s="179" t="s">
        <v>72</v>
      </c>
      <c r="HUS26" s="179" t="s">
        <v>72</v>
      </c>
      <c r="HUT26" s="179" t="s">
        <v>72</v>
      </c>
      <c r="HUU26" s="179" t="s">
        <v>72</v>
      </c>
      <c r="HUV26" s="179" t="s">
        <v>72</v>
      </c>
      <c r="HUW26" s="179" t="s">
        <v>72</v>
      </c>
      <c r="HUX26" s="179" t="s">
        <v>72</v>
      </c>
      <c r="HUY26" s="179" t="s">
        <v>72</v>
      </c>
      <c r="HUZ26" s="179" t="s">
        <v>72</v>
      </c>
      <c r="HVA26" s="179" t="s">
        <v>72</v>
      </c>
      <c r="HVB26" s="179" t="s">
        <v>72</v>
      </c>
      <c r="HVC26" s="179" t="s">
        <v>72</v>
      </c>
      <c r="HVD26" s="179" t="s">
        <v>72</v>
      </c>
      <c r="HVE26" s="179" t="s">
        <v>72</v>
      </c>
      <c r="HVF26" s="179" t="s">
        <v>72</v>
      </c>
      <c r="HVG26" s="179" t="s">
        <v>72</v>
      </c>
      <c r="HVH26" s="179" t="s">
        <v>72</v>
      </c>
      <c r="HVI26" s="179" t="s">
        <v>72</v>
      </c>
      <c r="HVJ26" s="179" t="s">
        <v>72</v>
      </c>
      <c r="HVK26" s="179" t="s">
        <v>72</v>
      </c>
      <c r="HVL26" s="179" t="s">
        <v>72</v>
      </c>
      <c r="HVM26" s="179" t="s">
        <v>72</v>
      </c>
      <c r="HVN26" s="179" t="s">
        <v>72</v>
      </c>
      <c r="HVO26" s="179" t="s">
        <v>72</v>
      </c>
      <c r="HVP26" s="179" t="s">
        <v>72</v>
      </c>
      <c r="HVQ26" s="179" t="s">
        <v>72</v>
      </c>
      <c r="HVR26" s="179" t="s">
        <v>72</v>
      </c>
      <c r="HVS26" s="179" t="s">
        <v>72</v>
      </c>
      <c r="HVT26" s="179" t="s">
        <v>72</v>
      </c>
      <c r="HVU26" s="179" t="s">
        <v>72</v>
      </c>
      <c r="HVV26" s="179" t="s">
        <v>72</v>
      </c>
      <c r="HVW26" s="179" t="s">
        <v>72</v>
      </c>
      <c r="HVX26" s="179" t="s">
        <v>72</v>
      </c>
      <c r="HVY26" s="179" t="s">
        <v>72</v>
      </c>
      <c r="HVZ26" s="179" t="s">
        <v>72</v>
      </c>
      <c r="HWA26" s="179" t="s">
        <v>72</v>
      </c>
      <c r="HWB26" s="179" t="s">
        <v>72</v>
      </c>
      <c r="HWC26" s="179" t="s">
        <v>72</v>
      </c>
      <c r="HWD26" s="179" t="s">
        <v>72</v>
      </c>
      <c r="HWE26" s="179" t="s">
        <v>72</v>
      </c>
      <c r="HWF26" s="179" t="s">
        <v>72</v>
      </c>
      <c r="HWG26" s="179" t="s">
        <v>72</v>
      </c>
      <c r="HWH26" s="179" t="s">
        <v>72</v>
      </c>
      <c r="HWI26" s="179" t="s">
        <v>72</v>
      </c>
      <c r="HWJ26" s="179" t="s">
        <v>72</v>
      </c>
      <c r="HWK26" s="179" t="s">
        <v>72</v>
      </c>
      <c r="HWL26" s="179" t="s">
        <v>72</v>
      </c>
      <c r="HWM26" s="179" t="s">
        <v>72</v>
      </c>
      <c r="HWN26" s="179" t="s">
        <v>72</v>
      </c>
      <c r="HWO26" s="179" t="s">
        <v>72</v>
      </c>
      <c r="HWP26" s="179" t="s">
        <v>72</v>
      </c>
      <c r="HWQ26" s="179" t="s">
        <v>72</v>
      </c>
      <c r="HWR26" s="179" t="s">
        <v>72</v>
      </c>
      <c r="HWS26" s="179" t="s">
        <v>72</v>
      </c>
      <c r="HWT26" s="179" t="s">
        <v>72</v>
      </c>
      <c r="HWU26" s="179" t="s">
        <v>72</v>
      </c>
      <c r="HWV26" s="179" t="s">
        <v>72</v>
      </c>
      <c r="HWW26" s="179" t="s">
        <v>72</v>
      </c>
      <c r="HWX26" s="179" t="s">
        <v>72</v>
      </c>
      <c r="HWY26" s="179" t="s">
        <v>72</v>
      </c>
      <c r="HWZ26" s="179" t="s">
        <v>72</v>
      </c>
      <c r="HXA26" s="179" t="s">
        <v>72</v>
      </c>
      <c r="HXB26" s="179" t="s">
        <v>72</v>
      </c>
      <c r="HXC26" s="179" t="s">
        <v>72</v>
      </c>
      <c r="HXD26" s="179" t="s">
        <v>72</v>
      </c>
      <c r="HXE26" s="179" t="s">
        <v>72</v>
      </c>
      <c r="HXF26" s="179" t="s">
        <v>72</v>
      </c>
      <c r="HXG26" s="179" t="s">
        <v>72</v>
      </c>
      <c r="HXH26" s="179" t="s">
        <v>72</v>
      </c>
      <c r="HXI26" s="179" t="s">
        <v>72</v>
      </c>
      <c r="HXJ26" s="179" t="s">
        <v>72</v>
      </c>
      <c r="HXK26" s="179" t="s">
        <v>72</v>
      </c>
      <c r="HXL26" s="179" t="s">
        <v>72</v>
      </c>
      <c r="HXM26" s="179" t="s">
        <v>72</v>
      </c>
      <c r="HXN26" s="179" t="s">
        <v>72</v>
      </c>
      <c r="HXO26" s="179" t="s">
        <v>72</v>
      </c>
      <c r="HXP26" s="179" t="s">
        <v>72</v>
      </c>
      <c r="HXQ26" s="179" t="s">
        <v>72</v>
      </c>
      <c r="HXR26" s="179" t="s">
        <v>72</v>
      </c>
      <c r="HXS26" s="179" t="s">
        <v>72</v>
      </c>
      <c r="HXT26" s="179" t="s">
        <v>72</v>
      </c>
      <c r="HXU26" s="179" t="s">
        <v>72</v>
      </c>
      <c r="HXV26" s="179" t="s">
        <v>72</v>
      </c>
      <c r="HXW26" s="179" t="s">
        <v>72</v>
      </c>
      <c r="HXX26" s="179" t="s">
        <v>72</v>
      </c>
      <c r="HXY26" s="179" t="s">
        <v>72</v>
      </c>
      <c r="HXZ26" s="179" t="s">
        <v>72</v>
      </c>
      <c r="HYA26" s="179" t="s">
        <v>72</v>
      </c>
      <c r="HYB26" s="179" t="s">
        <v>72</v>
      </c>
      <c r="HYC26" s="179" t="s">
        <v>72</v>
      </c>
      <c r="HYD26" s="179" t="s">
        <v>72</v>
      </c>
      <c r="HYE26" s="179" t="s">
        <v>72</v>
      </c>
      <c r="HYF26" s="179" t="s">
        <v>72</v>
      </c>
      <c r="HYG26" s="179" t="s">
        <v>72</v>
      </c>
      <c r="HYH26" s="179" t="s">
        <v>72</v>
      </c>
      <c r="HYI26" s="179" t="s">
        <v>72</v>
      </c>
      <c r="HYJ26" s="179" t="s">
        <v>72</v>
      </c>
      <c r="HYK26" s="179" t="s">
        <v>72</v>
      </c>
      <c r="HYL26" s="179" t="s">
        <v>72</v>
      </c>
      <c r="HYM26" s="179" t="s">
        <v>72</v>
      </c>
      <c r="HYN26" s="179" t="s">
        <v>72</v>
      </c>
      <c r="HYO26" s="179" t="s">
        <v>72</v>
      </c>
      <c r="HYP26" s="179" t="s">
        <v>72</v>
      </c>
      <c r="HYQ26" s="179" t="s">
        <v>72</v>
      </c>
      <c r="HYR26" s="179" t="s">
        <v>72</v>
      </c>
      <c r="HYS26" s="179" t="s">
        <v>72</v>
      </c>
      <c r="HYT26" s="179" t="s">
        <v>72</v>
      </c>
      <c r="HYU26" s="179" t="s">
        <v>72</v>
      </c>
      <c r="HYV26" s="179" t="s">
        <v>72</v>
      </c>
      <c r="HYW26" s="179" t="s">
        <v>72</v>
      </c>
      <c r="HYX26" s="179" t="s">
        <v>72</v>
      </c>
      <c r="HYY26" s="179" t="s">
        <v>72</v>
      </c>
      <c r="HYZ26" s="179" t="s">
        <v>72</v>
      </c>
      <c r="HZA26" s="179" t="s">
        <v>72</v>
      </c>
      <c r="HZB26" s="179" t="s">
        <v>72</v>
      </c>
      <c r="HZC26" s="179" t="s">
        <v>72</v>
      </c>
      <c r="HZD26" s="179" t="s">
        <v>72</v>
      </c>
      <c r="HZE26" s="179" t="s">
        <v>72</v>
      </c>
      <c r="HZF26" s="179" t="s">
        <v>72</v>
      </c>
      <c r="HZG26" s="179" t="s">
        <v>72</v>
      </c>
      <c r="HZH26" s="179" t="s">
        <v>72</v>
      </c>
      <c r="HZI26" s="179" t="s">
        <v>72</v>
      </c>
      <c r="HZJ26" s="179" t="s">
        <v>72</v>
      </c>
      <c r="HZK26" s="179" t="s">
        <v>72</v>
      </c>
      <c r="HZL26" s="179" t="s">
        <v>72</v>
      </c>
      <c r="HZM26" s="179" t="s">
        <v>72</v>
      </c>
      <c r="HZN26" s="179" t="s">
        <v>72</v>
      </c>
      <c r="HZO26" s="179" t="s">
        <v>72</v>
      </c>
      <c r="HZP26" s="179" t="s">
        <v>72</v>
      </c>
      <c r="HZQ26" s="179" t="s">
        <v>72</v>
      </c>
      <c r="HZR26" s="179" t="s">
        <v>72</v>
      </c>
      <c r="HZS26" s="179" t="s">
        <v>72</v>
      </c>
      <c r="HZT26" s="179" t="s">
        <v>72</v>
      </c>
      <c r="HZU26" s="179" t="s">
        <v>72</v>
      </c>
      <c r="HZV26" s="179" t="s">
        <v>72</v>
      </c>
      <c r="HZW26" s="179" t="s">
        <v>72</v>
      </c>
      <c r="HZX26" s="179" t="s">
        <v>72</v>
      </c>
      <c r="HZY26" s="179" t="s">
        <v>72</v>
      </c>
      <c r="HZZ26" s="179" t="s">
        <v>72</v>
      </c>
      <c r="IAA26" s="179" t="s">
        <v>72</v>
      </c>
      <c r="IAB26" s="179" t="s">
        <v>72</v>
      </c>
      <c r="IAC26" s="179" t="s">
        <v>72</v>
      </c>
      <c r="IAD26" s="179" t="s">
        <v>72</v>
      </c>
      <c r="IAE26" s="179" t="s">
        <v>72</v>
      </c>
      <c r="IAF26" s="179" t="s">
        <v>72</v>
      </c>
      <c r="IAG26" s="179" t="s">
        <v>72</v>
      </c>
      <c r="IAH26" s="179" t="s">
        <v>72</v>
      </c>
      <c r="IAI26" s="179" t="s">
        <v>72</v>
      </c>
      <c r="IAJ26" s="179" t="s">
        <v>72</v>
      </c>
      <c r="IAK26" s="179" t="s">
        <v>72</v>
      </c>
      <c r="IAL26" s="179" t="s">
        <v>72</v>
      </c>
      <c r="IAM26" s="179" t="s">
        <v>72</v>
      </c>
      <c r="IAN26" s="179" t="s">
        <v>72</v>
      </c>
      <c r="IAO26" s="179" t="s">
        <v>72</v>
      </c>
      <c r="IAP26" s="179" t="s">
        <v>72</v>
      </c>
      <c r="IAQ26" s="179" t="s">
        <v>72</v>
      </c>
      <c r="IAR26" s="179" t="s">
        <v>72</v>
      </c>
      <c r="IAS26" s="179" t="s">
        <v>72</v>
      </c>
      <c r="IAT26" s="179" t="s">
        <v>72</v>
      </c>
      <c r="IAU26" s="179" t="s">
        <v>72</v>
      </c>
      <c r="IAV26" s="179" t="s">
        <v>72</v>
      </c>
      <c r="IAW26" s="179" t="s">
        <v>72</v>
      </c>
      <c r="IAX26" s="179" t="s">
        <v>72</v>
      </c>
      <c r="IAY26" s="179" t="s">
        <v>72</v>
      </c>
      <c r="IAZ26" s="179" t="s">
        <v>72</v>
      </c>
      <c r="IBA26" s="179" t="s">
        <v>72</v>
      </c>
      <c r="IBB26" s="179" t="s">
        <v>72</v>
      </c>
      <c r="IBC26" s="179" t="s">
        <v>72</v>
      </c>
      <c r="IBD26" s="179" t="s">
        <v>72</v>
      </c>
      <c r="IBE26" s="179" t="s">
        <v>72</v>
      </c>
      <c r="IBF26" s="179" t="s">
        <v>72</v>
      </c>
      <c r="IBG26" s="179" t="s">
        <v>72</v>
      </c>
      <c r="IBH26" s="179" t="s">
        <v>72</v>
      </c>
      <c r="IBI26" s="179" t="s">
        <v>72</v>
      </c>
      <c r="IBJ26" s="179" t="s">
        <v>72</v>
      </c>
      <c r="IBK26" s="179" t="s">
        <v>72</v>
      </c>
      <c r="IBL26" s="179" t="s">
        <v>72</v>
      </c>
      <c r="IBM26" s="179" t="s">
        <v>72</v>
      </c>
      <c r="IBN26" s="179" t="s">
        <v>72</v>
      </c>
      <c r="IBO26" s="179" t="s">
        <v>72</v>
      </c>
      <c r="IBP26" s="179" t="s">
        <v>72</v>
      </c>
      <c r="IBQ26" s="179" t="s">
        <v>72</v>
      </c>
      <c r="IBR26" s="179" t="s">
        <v>72</v>
      </c>
      <c r="IBS26" s="179" t="s">
        <v>72</v>
      </c>
      <c r="IBT26" s="179" t="s">
        <v>72</v>
      </c>
      <c r="IBU26" s="179" t="s">
        <v>72</v>
      </c>
      <c r="IBV26" s="179" t="s">
        <v>72</v>
      </c>
      <c r="IBW26" s="179" t="s">
        <v>72</v>
      </c>
      <c r="IBX26" s="179" t="s">
        <v>72</v>
      </c>
      <c r="IBY26" s="179" t="s">
        <v>72</v>
      </c>
      <c r="IBZ26" s="179" t="s">
        <v>72</v>
      </c>
      <c r="ICA26" s="179" t="s">
        <v>72</v>
      </c>
      <c r="ICB26" s="179" t="s">
        <v>72</v>
      </c>
      <c r="ICC26" s="179" t="s">
        <v>72</v>
      </c>
      <c r="ICD26" s="179" t="s">
        <v>72</v>
      </c>
      <c r="ICE26" s="179" t="s">
        <v>72</v>
      </c>
      <c r="ICF26" s="179" t="s">
        <v>72</v>
      </c>
      <c r="ICG26" s="179" t="s">
        <v>72</v>
      </c>
      <c r="ICH26" s="179" t="s">
        <v>72</v>
      </c>
      <c r="ICI26" s="179" t="s">
        <v>72</v>
      </c>
      <c r="ICJ26" s="179" t="s">
        <v>72</v>
      </c>
      <c r="ICK26" s="179" t="s">
        <v>72</v>
      </c>
      <c r="ICL26" s="179" t="s">
        <v>72</v>
      </c>
      <c r="ICM26" s="179" t="s">
        <v>72</v>
      </c>
      <c r="ICN26" s="179" t="s">
        <v>72</v>
      </c>
      <c r="ICO26" s="179" t="s">
        <v>72</v>
      </c>
      <c r="ICP26" s="179" t="s">
        <v>72</v>
      </c>
      <c r="ICQ26" s="179" t="s">
        <v>72</v>
      </c>
      <c r="ICR26" s="179" t="s">
        <v>72</v>
      </c>
      <c r="ICS26" s="179" t="s">
        <v>72</v>
      </c>
      <c r="ICT26" s="179" t="s">
        <v>72</v>
      </c>
      <c r="ICU26" s="179" t="s">
        <v>72</v>
      </c>
      <c r="ICV26" s="179" t="s">
        <v>72</v>
      </c>
      <c r="ICW26" s="179" t="s">
        <v>72</v>
      </c>
      <c r="ICX26" s="179" t="s">
        <v>72</v>
      </c>
      <c r="ICY26" s="179" t="s">
        <v>72</v>
      </c>
      <c r="ICZ26" s="179" t="s">
        <v>72</v>
      </c>
      <c r="IDA26" s="179" t="s">
        <v>72</v>
      </c>
      <c r="IDB26" s="179" t="s">
        <v>72</v>
      </c>
      <c r="IDC26" s="179" t="s">
        <v>72</v>
      </c>
      <c r="IDD26" s="179" t="s">
        <v>72</v>
      </c>
      <c r="IDE26" s="179" t="s">
        <v>72</v>
      </c>
      <c r="IDF26" s="179" t="s">
        <v>72</v>
      </c>
      <c r="IDG26" s="179" t="s">
        <v>72</v>
      </c>
      <c r="IDH26" s="179" t="s">
        <v>72</v>
      </c>
      <c r="IDI26" s="179" t="s">
        <v>72</v>
      </c>
      <c r="IDJ26" s="179" t="s">
        <v>72</v>
      </c>
      <c r="IDK26" s="179" t="s">
        <v>72</v>
      </c>
      <c r="IDL26" s="179" t="s">
        <v>72</v>
      </c>
      <c r="IDM26" s="179" t="s">
        <v>72</v>
      </c>
      <c r="IDN26" s="179" t="s">
        <v>72</v>
      </c>
      <c r="IDO26" s="179" t="s">
        <v>72</v>
      </c>
      <c r="IDP26" s="179" t="s">
        <v>72</v>
      </c>
      <c r="IDQ26" s="179" t="s">
        <v>72</v>
      </c>
      <c r="IDR26" s="179" t="s">
        <v>72</v>
      </c>
      <c r="IDS26" s="179" t="s">
        <v>72</v>
      </c>
      <c r="IDT26" s="179" t="s">
        <v>72</v>
      </c>
      <c r="IDU26" s="179" t="s">
        <v>72</v>
      </c>
      <c r="IDV26" s="179" t="s">
        <v>72</v>
      </c>
      <c r="IDW26" s="179" t="s">
        <v>72</v>
      </c>
      <c r="IDX26" s="179" t="s">
        <v>72</v>
      </c>
      <c r="IDY26" s="179" t="s">
        <v>72</v>
      </c>
      <c r="IDZ26" s="179" t="s">
        <v>72</v>
      </c>
      <c r="IEA26" s="179" t="s">
        <v>72</v>
      </c>
      <c r="IEB26" s="179" t="s">
        <v>72</v>
      </c>
      <c r="IEC26" s="179" t="s">
        <v>72</v>
      </c>
      <c r="IED26" s="179" t="s">
        <v>72</v>
      </c>
      <c r="IEE26" s="179" t="s">
        <v>72</v>
      </c>
      <c r="IEF26" s="179" t="s">
        <v>72</v>
      </c>
      <c r="IEG26" s="179" t="s">
        <v>72</v>
      </c>
      <c r="IEH26" s="179" t="s">
        <v>72</v>
      </c>
      <c r="IEI26" s="179" t="s">
        <v>72</v>
      </c>
      <c r="IEJ26" s="179" t="s">
        <v>72</v>
      </c>
      <c r="IEK26" s="179" t="s">
        <v>72</v>
      </c>
      <c r="IEL26" s="179" t="s">
        <v>72</v>
      </c>
      <c r="IEM26" s="179" t="s">
        <v>72</v>
      </c>
      <c r="IEN26" s="179" t="s">
        <v>72</v>
      </c>
      <c r="IEO26" s="179" t="s">
        <v>72</v>
      </c>
      <c r="IEP26" s="179" t="s">
        <v>72</v>
      </c>
      <c r="IEQ26" s="179" t="s">
        <v>72</v>
      </c>
      <c r="IER26" s="179" t="s">
        <v>72</v>
      </c>
      <c r="IES26" s="179" t="s">
        <v>72</v>
      </c>
      <c r="IET26" s="179" t="s">
        <v>72</v>
      </c>
      <c r="IEU26" s="179" t="s">
        <v>72</v>
      </c>
      <c r="IEV26" s="179" t="s">
        <v>72</v>
      </c>
      <c r="IEW26" s="179" t="s">
        <v>72</v>
      </c>
      <c r="IEX26" s="179" t="s">
        <v>72</v>
      </c>
      <c r="IEY26" s="179" t="s">
        <v>72</v>
      </c>
      <c r="IEZ26" s="179" t="s">
        <v>72</v>
      </c>
      <c r="IFA26" s="179" t="s">
        <v>72</v>
      </c>
      <c r="IFB26" s="179" t="s">
        <v>72</v>
      </c>
      <c r="IFC26" s="179" t="s">
        <v>72</v>
      </c>
      <c r="IFD26" s="179" t="s">
        <v>72</v>
      </c>
      <c r="IFE26" s="179" t="s">
        <v>72</v>
      </c>
      <c r="IFF26" s="179" t="s">
        <v>72</v>
      </c>
      <c r="IFG26" s="179" t="s">
        <v>72</v>
      </c>
      <c r="IFH26" s="179" t="s">
        <v>72</v>
      </c>
      <c r="IFI26" s="179" t="s">
        <v>72</v>
      </c>
      <c r="IFJ26" s="179" t="s">
        <v>72</v>
      </c>
      <c r="IFK26" s="179" t="s">
        <v>72</v>
      </c>
      <c r="IFL26" s="179" t="s">
        <v>72</v>
      </c>
      <c r="IFM26" s="179" t="s">
        <v>72</v>
      </c>
      <c r="IFN26" s="179" t="s">
        <v>72</v>
      </c>
      <c r="IFO26" s="179" t="s">
        <v>72</v>
      </c>
      <c r="IFP26" s="179" t="s">
        <v>72</v>
      </c>
      <c r="IFQ26" s="179" t="s">
        <v>72</v>
      </c>
      <c r="IFR26" s="179" t="s">
        <v>72</v>
      </c>
      <c r="IFS26" s="179" t="s">
        <v>72</v>
      </c>
      <c r="IFT26" s="179" t="s">
        <v>72</v>
      </c>
      <c r="IFU26" s="179" t="s">
        <v>72</v>
      </c>
      <c r="IFV26" s="179" t="s">
        <v>72</v>
      </c>
      <c r="IFW26" s="179" t="s">
        <v>72</v>
      </c>
      <c r="IFX26" s="179" t="s">
        <v>72</v>
      </c>
      <c r="IFY26" s="179" t="s">
        <v>72</v>
      </c>
      <c r="IFZ26" s="179" t="s">
        <v>72</v>
      </c>
      <c r="IGA26" s="179" t="s">
        <v>72</v>
      </c>
      <c r="IGB26" s="179" t="s">
        <v>72</v>
      </c>
      <c r="IGC26" s="179" t="s">
        <v>72</v>
      </c>
      <c r="IGD26" s="179" t="s">
        <v>72</v>
      </c>
      <c r="IGE26" s="179" t="s">
        <v>72</v>
      </c>
      <c r="IGF26" s="179" t="s">
        <v>72</v>
      </c>
      <c r="IGG26" s="179" t="s">
        <v>72</v>
      </c>
      <c r="IGH26" s="179" t="s">
        <v>72</v>
      </c>
      <c r="IGI26" s="179" t="s">
        <v>72</v>
      </c>
      <c r="IGJ26" s="179" t="s">
        <v>72</v>
      </c>
      <c r="IGK26" s="179" t="s">
        <v>72</v>
      </c>
      <c r="IGL26" s="179" t="s">
        <v>72</v>
      </c>
      <c r="IGM26" s="179" t="s">
        <v>72</v>
      </c>
      <c r="IGN26" s="179" t="s">
        <v>72</v>
      </c>
      <c r="IGO26" s="179" t="s">
        <v>72</v>
      </c>
      <c r="IGP26" s="179" t="s">
        <v>72</v>
      </c>
      <c r="IGQ26" s="179" t="s">
        <v>72</v>
      </c>
      <c r="IGR26" s="179" t="s">
        <v>72</v>
      </c>
      <c r="IGS26" s="179" t="s">
        <v>72</v>
      </c>
      <c r="IGT26" s="179" t="s">
        <v>72</v>
      </c>
      <c r="IGU26" s="179" t="s">
        <v>72</v>
      </c>
      <c r="IGV26" s="179" t="s">
        <v>72</v>
      </c>
      <c r="IGW26" s="179" t="s">
        <v>72</v>
      </c>
      <c r="IGX26" s="179" t="s">
        <v>72</v>
      </c>
      <c r="IGY26" s="179" t="s">
        <v>72</v>
      </c>
      <c r="IGZ26" s="179" t="s">
        <v>72</v>
      </c>
      <c r="IHA26" s="179" t="s">
        <v>72</v>
      </c>
      <c r="IHB26" s="179" t="s">
        <v>72</v>
      </c>
      <c r="IHC26" s="179" t="s">
        <v>72</v>
      </c>
      <c r="IHD26" s="179" t="s">
        <v>72</v>
      </c>
      <c r="IHE26" s="179" t="s">
        <v>72</v>
      </c>
      <c r="IHF26" s="179" t="s">
        <v>72</v>
      </c>
      <c r="IHG26" s="179" t="s">
        <v>72</v>
      </c>
      <c r="IHH26" s="179" t="s">
        <v>72</v>
      </c>
      <c r="IHI26" s="179" t="s">
        <v>72</v>
      </c>
      <c r="IHJ26" s="179" t="s">
        <v>72</v>
      </c>
      <c r="IHK26" s="179" t="s">
        <v>72</v>
      </c>
      <c r="IHL26" s="179" t="s">
        <v>72</v>
      </c>
      <c r="IHM26" s="179" t="s">
        <v>72</v>
      </c>
      <c r="IHN26" s="179" t="s">
        <v>72</v>
      </c>
      <c r="IHO26" s="179" t="s">
        <v>72</v>
      </c>
      <c r="IHP26" s="179" t="s">
        <v>72</v>
      </c>
      <c r="IHQ26" s="179" t="s">
        <v>72</v>
      </c>
      <c r="IHR26" s="179" t="s">
        <v>72</v>
      </c>
      <c r="IHS26" s="179" t="s">
        <v>72</v>
      </c>
      <c r="IHT26" s="179" t="s">
        <v>72</v>
      </c>
      <c r="IHU26" s="179" t="s">
        <v>72</v>
      </c>
      <c r="IHV26" s="179" t="s">
        <v>72</v>
      </c>
      <c r="IHW26" s="179" t="s">
        <v>72</v>
      </c>
      <c r="IHX26" s="179" t="s">
        <v>72</v>
      </c>
      <c r="IHY26" s="179" t="s">
        <v>72</v>
      </c>
      <c r="IHZ26" s="179" t="s">
        <v>72</v>
      </c>
      <c r="IIA26" s="179" t="s">
        <v>72</v>
      </c>
      <c r="IIB26" s="179" t="s">
        <v>72</v>
      </c>
      <c r="IIC26" s="179" t="s">
        <v>72</v>
      </c>
      <c r="IID26" s="179" t="s">
        <v>72</v>
      </c>
      <c r="IIE26" s="179" t="s">
        <v>72</v>
      </c>
      <c r="IIF26" s="179" t="s">
        <v>72</v>
      </c>
      <c r="IIG26" s="179" t="s">
        <v>72</v>
      </c>
      <c r="IIH26" s="179" t="s">
        <v>72</v>
      </c>
      <c r="III26" s="179" t="s">
        <v>72</v>
      </c>
      <c r="IIJ26" s="179" t="s">
        <v>72</v>
      </c>
      <c r="IIK26" s="179" t="s">
        <v>72</v>
      </c>
      <c r="IIL26" s="179" t="s">
        <v>72</v>
      </c>
      <c r="IIM26" s="179" t="s">
        <v>72</v>
      </c>
      <c r="IIN26" s="179" t="s">
        <v>72</v>
      </c>
      <c r="IIO26" s="179" t="s">
        <v>72</v>
      </c>
      <c r="IIP26" s="179" t="s">
        <v>72</v>
      </c>
      <c r="IIQ26" s="179" t="s">
        <v>72</v>
      </c>
      <c r="IIR26" s="179" t="s">
        <v>72</v>
      </c>
      <c r="IIS26" s="179" t="s">
        <v>72</v>
      </c>
      <c r="IIT26" s="179" t="s">
        <v>72</v>
      </c>
      <c r="IIU26" s="179" t="s">
        <v>72</v>
      </c>
      <c r="IIV26" s="179" t="s">
        <v>72</v>
      </c>
      <c r="IIW26" s="179" t="s">
        <v>72</v>
      </c>
      <c r="IIX26" s="179" t="s">
        <v>72</v>
      </c>
      <c r="IIY26" s="179" t="s">
        <v>72</v>
      </c>
      <c r="IIZ26" s="179" t="s">
        <v>72</v>
      </c>
      <c r="IJA26" s="179" t="s">
        <v>72</v>
      </c>
      <c r="IJB26" s="179" t="s">
        <v>72</v>
      </c>
      <c r="IJC26" s="179" t="s">
        <v>72</v>
      </c>
      <c r="IJD26" s="179" t="s">
        <v>72</v>
      </c>
      <c r="IJE26" s="179" t="s">
        <v>72</v>
      </c>
      <c r="IJF26" s="179" t="s">
        <v>72</v>
      </c>
      <c r="IJG26" s="179" t="s">
        <v>72</v>
      </c>
      <c r="IJH26" s="179" t="s">
        <v>72</v>
      </c>
      <c r="IJI26" s="179" t="s">
        <v>72</v>
      </c>
      <c r="IJJ26" s="179" t="s">
        <v>72</v>
      </c>
      <c r="IJK26" s="179" t="s">
        <v>72</v>
      </c>
      <c r="IJL26" s="179" t="s">
        <v>72</v>
      </c>
      <c r="IJM26" s="179" t="s">
        <v>72</v>
      </c>
      <c r="IJN26" s="179" t="s">
        <v>72</v>
      </c>
      <c r="IJO26" s="179" t="s">
        <v>72</v>
      </c>
      <c r="IJP26" s="179" t="s">
        <v>72</v>
      </c>
      <c r="IJQ26" s="179" t="s">
        <v>72</v>
      </c>
      <c r="IJR26" s="179" t="s">
        <v>72</v>
      </c>
      <c r="IJS26" s="179" t="s">
        <v>72</v>
      </c>
      <c r="IJT26" s="179" t="s">
        <v>72</v>
      </c>
      <c r="IJU26" s="179" t="s">
        <v>72</v>
      </c>
      <c r="IJV26" s="179" t="s">
        <v>72</v>
      </c>
      <c r="IJW26" s="179" t="s">
        <v>72</v>
      </c>
      <c r="IJX26" s="179" t="s">
        <v>72</v>
      </c>
      <c r="IJY26" s="179" t="s">
        <v>72</v>
      </c>
      <c r="IJZ26" s="179" t="s">
        <v>72</v>
      </c>
      <c r="IKA26" s="179" t="s">
        <v>72</v>
      </c>
      <c r="IKB26" s="179" t="s">
        <v>72</v>
      </c>
      <c r="IKC26" s="179" t="s">
        <v>72</v>
      </c>
      <c r="IKD26" s="179" t="s">
        <v>72</v>
      </c>
      <c r="IKE26" s="179" t="s">
        <v>72</v>
      </c>
      <c r="IKF26" s="179" t="s">
        <v>72</v>
      </c>
      <c r="IKG26" s="179" t="s">
        <v>72</v>
      </c>
      <c r="IKH26" s="179" t="s">
        <v>72</v>
      </c>
      <c r="IKI26" s="179" t="s">
        <v>72</v>
      </c>
      <c r="IKJ26" s="179" t="s">
        <v>72</v>
      </c>
      <c r="IKK26" s="179" t="s">
        <v>72</v>
      </c>
      <c r="IKL26" s="179" t="s">
        <v>72</v>
      </c>
      <c r="IKM26" s="179" t="s">
        <v>72</v>
      </c>
      <c r="IKN26" s="179" t="s">
        <v>72</v>
      </c>
      <c r="IKO26" s="179" t="s">
        <v>72</v>
      </c>
      <c r="IKP26" s="179" t="s">
        <v>72</v>
      </c>
      <c r="IKQ26" s="179" t="s">
        <v>72</v>
      </c>
      <c r="IKR26" s="179" t="s">
        <v>72</v>
      </c>
      <c r="IKS26" s="179" t="s">
        <v>72</v>
      </c>
      <c r="IKT26" s="179" t="s">
        <v>72</v>
      </c>
      <c r="IKU26" s="179" t="s">
        <v>72</v>
      </c>
      <c r="IKV26" s="179" t="s">
        <v>72</v>
      </c>
      <c r="IKW26" s="179" t="s">
        <v>72</v>
      </c>
      <c r="IKX26" s="179" t="s">
        <v>72</v>
      </c>
      <c r="IKY26" s="179" t="s">
        <v>72</v>
      </c>
      <c r="IKZ26" s="179" t="s">
        <v>72</v>
      </c>
      <c r="ILA26" s="179" t="s">
        <v>72</v>
      </c>
      <c r="ILB26" s="179" t="s">
        <v>72</v>
      </c>
      <c r="ILC26" s="179" t="s">
        <v>72</v>
      </c>
      <c r="ILD26" s="179" t="s">
        <v>72</v>
      </c>
      <c r="ILE26" s="179" t="s">
        <v>72</v>
      </c>
      <c r="ILF26" s="179" t="s">
        <v>72</v>
      </c>
      <c r="ILG26" s="179" t="s">
        <v>72</v>
      </c>
      <c r="ILH26" s="179" t="s">
        <v>72</v>
      </c>
      <c r="ILI26" s="179" t="s">
        <v>72</v>
      </c>
      <c r="ILJ26" s="179" t="s">
        <v>72</v>
      </c>
      <c r="ILK26" s="179" t="s">
        <v>72</v>
      </c>
      <c r="ILL26" s="179" t="s">
        <v>72</v>
      </c>
      <c r="ILM26" s="179" t="s">
        <v>72</v>
      </c>
      <c r="ILN26" s="179" t="s">
        <v>72</v>
      </c>
      <c r="ILO26" s="179" t="s">
        <v>72</v>
      </c>
      <c r="ILP26" s="179" t="s">
        <v>72</v>
      </c>
      <c r="ILQ26" s="179" t="s">
        <v>72</v>
      </c>
      <c r="ILR26" s="179" t="s">
        <v>72</v>
      </c>
      <c r="ILS26" s="179" t="s">
        <v>72</v>
      </c>
      <c r="ILT26" s="179" t="s">
        <v>72</v>
      </c>
      <c r="ILU26" s="179" t="s">
        <v>72</v>
      </c>
      <c r="ILV26" s="179" t="s">
        <v>72</v>
      </c>
      <c r="ILW26" s="179" t="s">
        <v>72</v>
      </c>
      <c r="ILX26" s="179" t="s">
        <v>72</v>
      </c>
      <c r="ILY26" s="179" t="s">
        <v>72</v>
      </c>
      <c r="ILZ26" s="179" t="s">
        <v>72</v>
      </c>
      <c r="IMA26" s="179" t="s">
        <v>72</v>
      </c>
      <c r="IMB26" s="179" t="s">
        <v>72</v>
      </c>
      <c r="IMC26" s="179" t="s">
        <v>72</v>
      </c>
      <c r="IMD26" s="179" t="s">
        <v>72</v>
      </c>
      <c r="IME26" s="179" t="s">
        <v>72</v>
      </c>
      <c r="IMF26" s="179" t="s">
        <v>72</v>
      </c>
      <c r="IMG26" s="179" t="s">
        <v>72</v>
      </c>
      <c r="IMH26" s="179" t="s">
        <v>72</v>
      </c>
      <c r="IMI26" s="179" t="s">
        <v>72</v>
      </c>
      <c r="IMJ26" s="179" t="s">
        <v>72</v>
      </c>
      <c r="IMK26" s="179" t="s">
        <v>72</v>
      </c>
      <c r="IML26" s="179" t="s">
        <v>72</v>
      </c>
      <c r="IMM26" s="179" t="s">
        <v>72</v>
      </c>
      <c r="IMN26" s="179" t="s">
        <v>72</v>
      </c>
      <c r="IMO26" s="179" t="s">
        <v>72</v>
      </c>
      <c r="IMP26" s="179" t="s">
        <v>72</v>
      </c>
      <c r="IMQ26" s="179" t="s">
        <v>72</v>
      </c>
      <c r="IMR26" s="179" t="s">
        <v>72</v>
      </c>
      <c r="IMS26" s="179" t="s">
        <v>72</v>
      </c>
      <c r="IMT26" s="179" t="s">
        <v>72</v>
      </c>
      <c r="IMU26" s="179" t="s">
        <v>72</v>
      </c>
      <c r="IMV26" s="179" t="s">
        <v>72</v>
      </c>
      <c r="IMW26" s="179" t="s">
        <v>72</v>
      </c>
      <c r="IMX26" s="179" t="s">
        <v>72</v>
      </c>
      <c r="IMY26" s="179" t="s">
        <v>72</v>
      </c>
      <c r="IMZ26" s="179" t="s">
        <v>72</v>
      </c>
      <c r="INA26" s="179" t="s">
        <v>72</v>
      </c>
      <c r="INB26" s="179" t="s">
        <v>72</v>
      </c>
      <c r="INC26" s="179" t="s">
        <v>72</v>
      </c>
      <c r="IND26" s="179" t="s">
        <v>72</v>
      </c>
      <c r="INE26" s="179" t="s">
        <v>72</v>
      </c>
      <c r="INF26" s="179" t="s">
        <v>72</v>
      </c>
      <c r="ING26" s="179" t="s">
        <v>72</v>
      </c>
      <c r="INH26" s="179" t="s">
        <v>72</v>
      </c>
      <c r="INI26" s="179" t="s">
        <v>72</v>
      </c>
      <c r="INJ26" s="179" t="s">
        <v>72</v>
      </c>
      <c r="INK26" s="179" t="s">
        <v>72</v>
      </c>
      <c r="INL26" s="179" t="s">
        <v>72</v>
      </c>
      <c r="INM26" s="179" t="s">
        <v>72</v>
      </c>
      <c r="INN26" s="179" t="s">
        <v>72</v>
      </c>
      <c r="INO26" s="179" t="s">
        <v>72</v>
      </c>
      <c r="INP26" s="179" t="s">
        <v>72</v>
      </c>
      <c r="INQ26" s="179" t="s">
        <v>72</v>
      </c>
      <c r="INR26" s="179" t="s">
        <v>72</v>
      </c>
      <c r="INS26" s="179" t="s">
        <v>72</v>
      </c>
      <c r="INT26" s="179" t="s">
        <v>72</v>
      </c>
      <c r="INU26" s="179" t="s">
        <v>72</v>
      </c>
      <c r="INV26" s="179" t="s">
        <v>72</v>
      </c>
      <c r="INW26" s="179" t="s">
        <v>72</v>
      </c>
      <c r="INX26" s="179" t="s">
        <v>72</v>
      </c>
      <c r="INY26" s="179" t="s">
        <v>72</v>
      </c>
      <c r="INZ26" s="179" t="s">
        <v>72</v>
      </c>
      <c r="IOA26" s="179" t="s">
        <v>72</v>
      </c>
      <c r="IOB26" s="179" t="s">
        <v>72</v>
      </c>
      <c r="IOC26" s="179" t="s">
        <v>72</v>
      </c>
      <c r="IOD26" s="179" t="s">
        <v>72</v>
      </c>
      <c r="IOE26" s="179" t="s">
        <v>72</v>
      </c>
      <c r="IOF26" s="179" t="s">
        <v>72</v>
      </c>
      <c r="IOG26" s="179" t="s">
        <v>72</v>
      </c>
      <c r="IOH26" s="179" t="s">
        <v>72</v>
      </c>
      <c r="IOI26" s="179" t="s">
        <v>72</v>
      </c>
      <c r="IOJ26" s="179" t="s">
        <v>72</v>
      </c>
      <c r="IOK26" s="179" t="s">
        <v>72</v>
      </c>
      <c r="IOL26" s="179" t="s">
        <v>72</v>
      </c>
      <c r="IOM26" s="179" t="s">
        <v>72</v>
      </c>
      <c r="ION26" s="179" t="s">
        <v>72</v>
      </c>
      <c r="IOO26" s="179" t="s">
        <v>72</v>
      </c>
      <c r="IOP26" s="179" t="s">
        <v>72</v>
      </c>
      <c r="IOQ26" s="179" t="s">
        <v>72</v>
      </c>
      <c r="IOR26" s="179" t="s">
        <v>72</v>
      </c>
      <c r="IOS26" s="179" t="s">
        <v>72</v>
      </c>
      <c r="IOT26" s="179" t="s">
        <v>72</v>
      </c>
      <c r="IOU26" s="179" t="s">
        <v>72</v>
      </c>
      <c r="IOV26" s="179" t="s">
        <v>72</v>
      </c>
      <c r="IOW26" s="179" t="s">
        <v>72</v>
      </c>
      <c r="IOX26" s="179" t="s">
        <v>72</v>
      </c>
      <c r="IOY26" s="179" t="s">
        <v>72</v>
      </c>
      <c r="IOZ26" s="179" t="s">
        <v>72</v>
      </c>
      <c r="IPA26" s="179" t="s">
        <v>72</v>
      </c>
      <c r="IPB26" s="179" t="s">
        <v>72</v>
      </c>
      <c r="IPC26" s="179" t="s">
        <v>72</v>
      </c>
      <c r="IPD26" s="179" t="s">
        <v>72</v>
      </c>
      <c r="IPE26" s="179" t="s">
        <v>72</v>
      </c>
      <c r="IPF26" s="179" t="s">
        <v>72</v>
      </c>
      <c r="IPG26" s="179" t="s">
        <v>72</v>
      </c>
      <c r="IPH26" s="179" t="s">
        <v>72</v>
      </c>
      <c r="IPI26" s="179" t="s">
        <v>72</v>
      </c>
      <c r="IPJ26" s="179" t="s">
        <v>72</v>
      </c>
      <c r="IPK26" s="179" t="s">
        <v>72</v>
      </c>
      <c r="IPL26" s="179" t="s">
        <v>72</v>
      </c>
      <c r="IPM26" s="179" t="s">
        <v>72</v>
      </c>
      <c r="IPN26" s="179" t="s">
        <v>72</v>
      </c>
      <c r="IPO26" s="179" t="s">
        <v>72</v>
      </c>
      <c r="IPP26" s="179" t="s">
        <v>72</v>
      </c>
      <c r="IPQ26" s="179" t="s">
        <v>72</v>
      </c>
      <c r="IPR26" s="179" t="s">
        <v>72</v>
      </c>
      <c r="IPS26" s="179" t="s">
        <v>72</v>
      </c>
      <c r="IPT26" s="179" t="s">
        <v>72</v>
      </c>
      <c r="IPU26" s="179" t="s">
        <v>72</v>
      </c>
      <c r="IPV26" s="179" t="s">
        <v>72</v>
      </c>
      <c r="IPW26" s="179" t="s">
        <v>72</v>
      </c>
      <c r="IPX26" s="179" t="s">
        <v>72</v>
      </c>
      <c r="IPY26" s="179" t="s">
        <v>72</v>
      </c>
      <c r="IPZ26" s="179" t="s">
        <v>72</v>
      </c>
      <c r="IQA26" s="179" t="s">
        <v>72</v>
      </c>
      <c r="IQB26" s="179" t="s">
        <v>72</v>
      </c>
      <c r="IQC26" s="179" t="s">
        <v>72</v>
      </c>
      <c r="IQD26" s="179" t="s">
        <v>72</v>
      </c>
      <c r="IQE26" s="179" t="s">
        <v>72</v>
      </c>
      <c r="IQF26" s="179" t="s">
        <v>72</v>
      </c>
      <c r="IQG26" s="179" t="s">
        <v>72</v>
      </c>
      <c r="IQH26" s="179" t="s">
        <v>72</v>
      </c>
      <c r="IQI26" s="179" t="s">
        <v>72</v>
      </c>
      <c r="IQJ26" s="179" t="s">
        <v>72</v>
      </c>
      <c r="IQK26" s="179" t="s">
        <v>72</v>
      </c>
      <c r="IQL26" s="179" t="s">
        <v>72</v>
      </c>
      <c r="IQM26" s="179" t="s">
        <v>72</v>
      </c>
      <c r="IQN26" s="179" t="s">
        <v>72</v>
      </c>
      <c r="IQO26" s="179" t="s">
        <v>72</v>
      </c>
      <c r="IQP26" s="179" t="s">
        <v>72</v>
      </c>
      <c r="IQQ26" s="179" t="s">
        <v>72</v>
      </c>
      <c r="IQR26" s="179" t="s">
        <v>72</v>
      </c>
      <c r="IQS26" s="179" t="s">
        <v>72</v>
      </c>
      <c r="IQT26" s="179" t="s">
        <v>72</v>
      </c>
      <c r="IQU26" s="179" t="s">
        <v>72</v>
      </c>
      <c r="IQV26" s="179" t="s">
        <v>72</v>
      </c>
      <c r="IQW26" s="179" t="s">
        <v>72</v>
      </c>
      <c r="IQX26" s="179" t="s">
        <v>72</v>
      </c>
      <c r="IQY26" s="179" t="s">
        <v>72</v>
      </c>
      <c r="IQZ26" s="179" t="s">
        <v>72</v>
      </c>
      <c r="IRA26" s="179" t="s">
        <v>72</v>
      </c>
      <c r="IRB26" s="179" t="s">
        <v>72</v>
      </c>
      <c r="IRC26" s="179" t="s">
        <v>72</v>
      </c>
      <c r="IRD26" s="179" t="s">
        <v>72</v>
      </c>
      <c r="IRE26" s="179" t="s">
        <v>72</v>
      </c>
      <c r="IRF26" s="179" t="s">
        <v>72</v>
      </c>
      <c r="IRG26" s="179" t="s">
        <v>72</v>
      </c>
      <c r="IRH26" s="179" t="s">
        <v>72</v>
      </c>
      <c r="IRI26" s="179" t="s">
        <v>72</v>
      </c>
      <c r="IRJ26" s="179" t="s">
        <v>72</v>
      </c>
      <c r="IRK26" s="179" t="s">
        <v>72</v>
      </c>
      <c r="IRL26" s="179" t="s">
        <v>72</v>
      </c>
      <c r="IRM26" s="179" t="s">
        <v>72</v>
      </c>
      <c r="IRN26" s="179" t="s">
        <v>72</v>
      </c>
      <c r="IRO26" s="179" t="s">
        <v>72</v>
      </c>
      <c r="IRP26" s="179" t="s">
        <v>72</v>
      </c>
      <c r="IRQ26" s="179" t="s">
        <v>72</v>
      </c>
      <c r="IRR26" s="179" t="s">
        <v>72</v>
      </c>
      <c r="IRS26" s="179" t="s">
        <v>72</v>
      </c>
      <c r="IRT26" s="179" t="s">
        <v>72</v>
      </c>
      <c r="IRU26" s="179" t="s">
        <v>72</v>
      </c>
      <c r="IRV26" s="179" t="s">
        <v>72</v>
      </c>
      <c r="IRW26" s="179" t="s">
        <v>72</v>
      </c>
      <c r="IRX26" s="179" t="s">
        <v>72</v>
      </c>
      <c r="IRY26" s="179" t="s">
        <v>72</v>
      </c>
      <c r="IRZ26" s="179" t="s">
        <v>72</v>
      </c>
      <c r="ISA26" s="179" t="s">
        <v>72</v>
      </c>
      <c r="ISB26" s="179" t="s">
        <v>72</v>
      </c>
      <c r="ISC26" s="179" t="s">
        <v>72</v>
      </c>
      <c r="ISD26" s="179" t="s">
        <v>72</v>
      </c>
      <c r="ISE26" s="179" t="s">
        <v>72</v>
      </c>
      <c r="ISF26" s="179" t="s">
        <v>72</v>
      </c>
      <c r="ISG26" s="179" t="s">
        <v>72</v>
      </c>
      <c r="ISH26" s="179" t="s">
        <v>72</v>
      </c>
      <c r="ISI26" s="179" t="s">
        <v>72</v>
      </c>
      <c r="ISJ26" s="179" t="s">
        <v>72</v>
      </c>
      <c r="ISK26" s="179" t="s">
        <v>72</v>
      </c>
      <c r="ISL26" s="179" t="s">
        <v>72</v>
      </c>
      <c r="ISM26" s="179" t="s">
        <v>72</v>
      </c>
      <c r="ISN26" s="179" t="s">
        <v>72</v>
      </c>
      <c r="ISO26" s="179" t="s">
        <v>72</v>
      </c>
      <c r="ISP26" s="179" t="s">
        <v>72</v>
      </c>
      <c r="ISQ26" s="179" t="s">
        <v>72</v>
      </c>
      <c r="ISR26" s="179" t="s">
        <v>72</v>
      </c>
      <c r="ISS26" s="179" t="s">
        <v>72</v>
      </c>
      <c r="IST26" s="179" t="s">
        <v>72</v>
      </c>
      <c r="ISU26" s="179" t="s">
        <v>72</v>
      </c>
      <c r="ISV26" s="179" t="s">
        <v>72</v>
      </c>
      <c r="ISW26" s="179" t="s">
        <v>72</v>
      </c>
      <c r="ISX26" s="179" t="s">
        <v>72</v>
      </c>
      <c r="ISY26" s="179" t="s">
        <v>72</v>
      </c>
      <c r="ISZ26" s="179" t="s">
        <v>72</v>
      </c>
      <c r="ITA26" s="179" t="s">
        <v>72</v>
      </c>
      <c r="ITB26" s="179" t="s">
        <v>72</v>
      </c>
      <c r="ITC26" s="179" t="s">
        <v>72</v>
      </c>
      <c r="ITD26" s="179" t="s">
        <v>72</v>
      </c>
      <c r="ITE26" s="179" t="s">
        <v>72</v>
      </c>
      <c r="ITF26" s="179" t="s">
        <v>72</v>
      </c>
      <c r="ITG26" s="179" t="s">
        <v>72</v>
      </c>
      <c r="ITH26" s="179" t="s">
        <v>72</v>
      </c>
      <c r="ITI26" s="179" t="s">
        <v>72</v>
      </c>
      <c r="ITJ26" s="179" t="s">
        <v>72</v>
      </c>
      <c r="ITK26" s="179" t="s">
        <v>72</v>
      </c>
      <c r="ITL26" s="179" t="s">
        <v>72</v>
      </c>
      <c r="ITM26" s="179" t="s">
        <v>72</v>
      </c>
      <c r="ITN26" s="179" t="s">
        <v>72</v>
      </c>
      <c r="ITO26" s="179" t="s">
        <v>72</v>
      </c>
      <c r="ITP26" s="179" t="s">
        <v>72</v>
      </c>
      <c r="ITQ26" s="179" t="s">
        <v>72</v>
      </c>
      <c r="ITR26" s="179" t="s">
        <v>72</v>
      </c>
      <c r="ITS26" s="179" t="s">
        <v>72</v>
      </c>
      <c r="ITT26" s="179" t="s">
        <v>72</v>
      </c>
      <c r="ITU26" s="179" t="s">
        <v>72</v>
      </c>
      <c r="ITV26" s="179" t="s">
        <v>72</v>
      </c>
      <c r="ITW26" s="179" t="s">
        <v>72</v>
      </c>
      <c r="ITX26" s="179" t="s">
        <v>72</v>
      </c>
      <c r="ITY26" s="179" t="s">
        <v>72</v>
      </c>
      <c r="ITZ26" s="179" t="s">
        <v>72</v>
      </c>
      <c r="IUA26" s="179" t="s">
        <v>72</v>
      </c>
      <c r="IUB26" s="179" t="s">
        <v>72</v>
      </c>
      <c r="IUC26" s="179" t="s">
        <v>72</v>
      </c>
      <c r="IUD26" s="179" t="s">
        <v>72</v>
      </c>
      <c r="IUE26" s="179" t="s">
        <v>72</v>
      </c>
      <c r="IUF26" s="179" t="s">
        <v>72</v>
      </c>
      <c r="IUG26" s="179" t="s">
        <v>72</v>
      </c>
      <c r="IUH26" s="179" t="s">
        <v>72</v>
      </c>
      <c r="IUI26" s="179" t="s">
        <v>72</v>
      </c>
      <c r="IUJ26" s="179" t="s">
        <v>72</v>
      </c>
      <c r="IUK26" s="179" t="s">
        <v>72</v>
      </c>
      <c r="IUL26" s="179" t="s">
        <v>72</v>
      </c>
      <c r="IUM26" s="179" t="s">
        <v>72</v>
      </c>
      <c r="IUN26" s="179" t="s">
        <v>72</v>
      </c>
      <c r="IUO26" s="179" t="s">
        <v>72</v>
      </c>
      <c r="IUP26" s="179" t="s">
        <v>72</v>
      </c>
      <c r="IUQ26" s="179" t="s">
        <v>72</v>
      </c>
      <c r="IUR26" s="179" t="s">
        <v>72</v>
      </c>
      <c r="IUS26" s="179" t="s">
        <v>72</v>
      </c>
      <c r="IUT26" s="179" t="s">
        <v>72</v>
      </c>
      <c r="IUU26" s="179" t="s">
        <v>72</v>
      </c>
      <c r="IUV26" s="179" t="s">
        <v>72</v>
      </c>
      <c r="IUW26" s="179" t="s">
        <v>72</v>
      </c>
      <c r="IUX26" s="179" t="s">
        <v>72</v>
      </c>
      <c r="IUY26" s="179" t="s">
        <v>72</v>
      </c>
      <c r="IUZ26" s="179" t="s">
        <v>72</v>
      </c>
      <c r="IVA26" s="179" t="s">
        <v>72</v>
      </c>
      <c r="IVB26" s="179" t="s">
        <v>72</v>
      </c>
      <c r="IVC26" s="179" t="s">
        <v>72</v>
      </c>
      <c r="IVD26" s="179" t="s">
        <v>72</v>
      </c>
      <c r="IVE26" s="179" t="s">
        <v>72</v>
      </c>
      <c r="IVF26" s="179" t="s">
        <v>72</v>
      </c>
      <c r="IVG26" s="179" t="s">
        <v>72</v>
      </c>
      <c r="IVH26" s="179" t="s">
        <v>72</v>
      </c>
      <c r="IVI26" s="179" t="s">
        <v>72</v>
      </c>
      <c r="IVJ26" s="179" t="s">
        <v>72</v>
      </c>
      <c r="IVK26" s="179" t="s">
        <v>72</v>
      </c>
      <c r="IVL26" s="179" t="s">
        <v>72</v>
      </c>
      <c r="IVM26" s="179" t="s">
        <v>72</v>
      </c>
      <c r="IVN26" s="179" t="s">
        <v>72</v>
      </c>
      <c r="IVO26" s="179" t="s">
        <v>72</v>
      </c>
      <c r="IVP26" s="179" t="s">
        <v>72</v>
      </c>
      <c r="IVQ26" s="179" t="s">
        <v>72</v>
      </c>
      <c r="IVR26" s="179" t="s">
        <v>72</v>
      </c>
      <c r="IVS26" s="179" t="s">
        <v>72</v>
      </c>
      <c r="IVT26" s="179" t="s">
        <v>72</v>
      </c>
      <c r="IVU26" s="179" t="s">
        <v>72</v>
      </c>
      <c r="IVV26" s="179" t="s">
        <v>72</v>
      </c>
      <c r="IVW26" s="179" t="s">
        <v>72</v>
      </c>
      <c r="IVX26" s="179" t="s">
        <v>72</v>
      </c>
      <c r="IVY26" s="179" t="s">
        <v>72</v>
      </c>
      <c r="IVZ26" s="179" t="s">
        <v>72</v>
      </c>
      <c r="IWA26" s="179" t="s">
        <v>72</v>
      </c>
      <c r="IWB26" s="179" t="s">
        <v>72</v>
      </c>
      <c r="IWC26" s="179" t="s">
        <v>72</v>
      </c>
      <c r="IWD26" s="179" t="s">
        <v>72</v>
      </c>
      <c r="IWE26" s="179" t="s">
        <v>72</v>
      </c>
      <c r="IWF26" s="179" t="s">
        <v>72</v>
      </c>
      <c r="IWG26" s="179" t="s">
        <v>72</v>
      </c>
      <c r="IWH26" s="179" t="s">
        <v>72</v>
      </c>
      <c r="IWI26" s="179" t="s">
        <v>72</v>
      </c>
      <c r="IWJ26" s="179" t="s">
        <v>72</v>
      </c>
      <c r="IWK26" s="179" t="s">
        <v>72</v>
      </c>
      <c r="IWL26" s="179" t="s">
        <v>72</v>
      </c>
      <c r="IWM26" s="179" t="s">
        <v>72</v>
      </c>
      <c r="IWN26" s="179" t="s">
        <v>72</v>
      </c>
      <c r="IWO26" s="179" t="s">
        <v>72</v>
      </c>
      <c r="IWP26" s="179" t="s">
        <v>72</v>
      </c>
      <c r="IWQ26" s="179" t="s">
        <v>72</v>
      </c>
      <c r="IWR26" s="179" t="s">
        <v>72</v>
      </c>
      <c r="IWS26" s="179" t="s">
        <v>72</v>
      </c>
      <c r="IWT26" s="179" t="s">
        <v>72</v>
      </c>
      <c r="IWU26" s="179" t="s">
        <v>72</v>
      </c>
      <c r="IWV26" s="179" t="s">
        <v>72</v>
      </c>
      <c r="IWW26" s="179" t="s">
        <v>72</v>
      </c>
      <c r="IWX26" s="179" t="s">
        <v>72</v>
      </c>
      <c r="IWY26" s="179" t="s">
        <v>72</v>
      </c>
      <c r="IWZ26" s="179" t="s">
        <v>72</v>
      </c>
      <c r="IXA26" s="179" t="s">
        <v>72</v>
      </c>
      <c r="IXB26" s="179" t="s">
        <v>72</v>
      </c>
      <c r="IXC26" s="179" t="s">
        <v>72</v>
      </c>
      <c r="IXD26" s="179" t="s">
        <v>72</v>
      </c>
      <c r="IXE26" s="179" t="s">
        <v>72</v>
      </c>
      <c r="IXF26" s="179" t="s">
        <v>72</v>
      </c>
      <c r="IXG26" s="179" t="s">
        <v>72</v>
      </c>
      <c r="IXH26" s="179" t="s">
        <v>72</v>
      </c>
      <c r="IXI26" s="179" t="s">
        <v>72</v>
      </c>
      <c r="IXJ26" s="179" t="s">
        <v>72</v>
      </c>
      <c r="IXK26" s="179" t="s">
        <v>72</v>
      </c>
      <c r="IXL26" s="179" t="s">
        <v>72</v>
      </c>
      <c r="IXM26" s="179" t="s">
        <v>72</v>
      </c>
      <c r="IXN26" s="179" t="s">
        <v>72</v>
      </c>
      <c r="IXO26" s="179" t="s">
        <v>72</v>
      </c>
      <c r="IXP26" s="179" t="s">
        <v>72</v>
      </c>
      <c r="IXQ26" s="179" t="s">
        <v>72</v>
      </c>
      <c r="IXR26" s="179" t="s">
        <v>72</v>
      </c>
      <c r="IXS26" s="179" t="s">
        <v>72</v>
      </c>
      <c r="IXT26" s="179" t="s">
        <v>72</v>
      </c>
      <c r="IXU26" s="179" t="s">
        <v>72</v>
      </c>
      <c r="IXV26" s="179" t="s">
        <v>72</v>
      </c>
      <c r="IXW26" s="179" t="s">
        <v>72</v>
      </c>
      <c r="IXX26" s="179" t="s">
        <v>72</v>
      </c>
      <c r="IXY26" s="179" t="s">
        <v>72</v>
      </c>
      <c r="IXZ26" s="179" t="s">
        <v>72</v>
      </c>
      <c r="IYA26" s="179" t="s">
        <v>72</v>
      </c>
      <c r="IYB26" s="179" t="s">
        <v>72</v>
      </c>
      <c r="IYC26" s="179" t="s">
        <v>72</v>
      </c>
      <c r="IYD26" s="179" t="s">
        <v>72</v>
      </c>
      <c r="IYE26" s="179" t="s">
        <v>72</v>
      </c>
      <c r="IYF26" s="179" t="s">
        <v>72</v>
      </c>
      <c r="IYG26" s="179" t="s">
        <v>72</v>
      </c>
      <c r="IYH26" s="179" t="s">
        <v>72</v>
      </c>
      <c r="IYI26" s="179" t="s">
        <v>72</v>
      </c>
      <c r="IYJ26" s="179" t="s">
        <v>72</v>
      </c>
      <c r="IYK26" s="179" t="s">
        <v>72</v>
      </c>
      <c r="IYL26" s="179" t="s">
        <v>72</v>
      </c>
      <c r="IYM26" s="179" t="s">
        <v>72</v>
      </c>
      <c r="IYN26" s="179" t="s">
        <v>72</v>
      </c>
      <c r="IYO26" s="179" t="s">
        <v>72</v>
      </c>
      <c r="IYP26" s="179" t="s">
        <v>72</v>
      </c>
      <c r="IYQ26" s="179" t="s">
        <v>72</v>
      </c>
      <c r="IYR26" s="179" t="s">
        <v>72</v>
      </c>
      <c r="IYS26" s="179" t="s">
        <v>72</v>
      </c>
      <c r="IYT26" s="179" t="s">
        <v>72</v>
      </c>
      <c r="IYU26" s="179" t="s">
        <v>72</v>
      </c>
      <c r="IYV26" s="179" t="s">
        <v>72</v>
      </c>
      <c r="IYW26" s="179" t="s">
        <v>72</v>
      </c>
      <c r="IYX26" s="179" t="s">
        <v>72</v>
      </c>
      <c r="IYY26" s="179" t="s">
        <v>72</v>
      </c>
      <c r="IYZ26" s="179" t="s">
        <v>72</v>
      </c>
      <c r="IZA26" s="179" t="s">
        <v>72</v>
      </c>
      <c r="IZB26" s="179" t="s">
        <v>72</v>
      </c>
      <c r="IZC26" s="179" t="s">
        <v>72</v>
      </c>
      <c r="IZD26" s="179" t="s">
        <v>72</v>
      </c>
      <c r="IZE26" s="179" t="s">
        <v>72</v>
      </c>
      <c r="IZF26" s="179" t="s">
        <v>72</v>
      </c>
      <c r="IZG26" s="179" t="s">
        <v>72</v>
      </c>
      <c r="IZH26" s="179" t="s">
        <v>72</v>
      </c>
      <c r="IZI26" s="179" t="s">
        <v>72</v>
      </c>
      <c r="IZJ26" s="179" t="s">
        <v>72</v>
      </c>
      <c r="IZK26" s="179" t="s">
        <v>72</v>
      </c>
      <c r="IZL26" s="179" t="s">
        <v>72</v>
      </c>
      <c r="IZM26" s="179" t="s">
        <v>72</v>
      </c>
      <c r="IZN26" s="179" t="s">
        <v>72</v>
      </c>
      <c r="IZO26" s="179" t="s">
        <v>72</v>
      </c>
      <c r="IZP26" s="179" t="s">
        <v>72</v>
      </c>
      <c r="IZQ26" s="179" t="s">
        <v>72</v>
      </c>
      <c r="IZR26" s="179" t="s">
        <v>72</v>
      </c>
      <c r="IZS26" s="179" t="s">
        <v>72</v>
      </c>
      <c r="IZT26" s="179" t="s">
        <v>72</v>
      </c>
      <c r="IZU26" s="179" t="s">
        <v>72</v>
      </c>
      <c r="IZV26" s="179" t="s">
        <v>72</v>
      </c>
      <c r="IZW26" s="179" t="s">
        <v>72</v>
      </c>
      <c r="IZX26" s="179" t="s">
        <v>72</v>
      </c>
      <c r="IZY26" s="179" t="s">
        <v>72</v>
      </c>
      <c r="IZZ26" s="179" t="s">
        <v>72</v>
      </c>
      <c r="JAA26" s="179" t="s">
        <v>72</v>
      </c>
      <c r="JAB26" s="179" t="s">
        <v>72</v>
      </c>
      <c r="JAC26" s="179" t="s">
        <v>72</v>
      </c>
      <c r="JAD26" s="179" t="s">
        <v>72</v>
      </c>
      <c r="JAE26" s="179" t="s">
        <v>72</v>
      </c>
      <c r="JAF26" s="179" t="s">
        <v>72</v>
      </c>
      <c r="JAG26" s="179" t="s">
        <v>72</v>
      </c>
      <c r="JAH26" s="179" t="s">
        <v>72</v>
      </c>
      <c r="JAI26" s="179" t="s">
        <v>72</v>
      </c>
      <c r="JAJ26" s="179" t="s">
        <v>72</v>
      </c>
      <c r="JAK26" s="179" t="s">
        <v>72</v>
      </c>
      <c r="JAL26" s="179" t="s">
        <v>72</v>
      </c>
      <c r="JAM26" s="179" t="s">
        <v>72</v>
      </c>
      <c r="JAN26" s="179" t="s">
        <v>72</v>
      </c>
      <c r="JAO26" s="179" t="s">
        <v>72</v>
      </c>
      <c r="JAP26" s="179" t="s">
        <v>72</v>
      </c>
      <c r="JAQ26" s="179" t="s">
        <v>72</v>
      </c>
      <c r="JAR26" s="179" t="s">
        <v>72</v>
      </c>
      <c r="JAS26" s="179" t="s">
        <v>72</v>
      </c>
      <c r="JAT26" s="179" t="s">
        <v>72</v>
      </c>
      <c r="JAU26" s="179" t="s">
        <v>72</v>
      </c>
      <c r="JAV26" s="179" t="s">
        <v>72</v>
      </c>
      <c r="JAW26" s="179" t="s">
        <v>72</v>
      </c>
      <c r="JAX26" s="179" t="s">
        <v>72</v>
      </c>
      <c r="JAY26" s="179" t="s">
        <v>72</v>
      </c>
      <c r="JAZ26" s="179" t="s">
        <v>72</v>
      </c>
      <c r="JBA26" s="179" t="s">
        <v>72</v>
      </c>
      <c r="JBB26" s="179" t="s">
        <v>72</v>
      </c>
      <c r="JBC26" s="179" t="s">
        <v>72</v>
      </c>
      <c r="JBD26" s="179" t="s">
        <v>72</v>
      </c>
      <c r="JBE26" s="179" t="s">
        <v>72</v>
      </c>
      <c r="JBF26" s="179" t="s">
        <v>72</v>
      </c>
      <c r="JBG26" s="179" t="s">
        <v>72</v>
      </c>
      <c r="JBH26" s="179" t="s">
        <v>72</v>
      </c>
      <c r="JBI26" s="179" t="s">
        <v>72</v>
      </c>
      <c r="JBJ26" s="179" t="s">
        <v>72</v>
      </c>
      <c r="JBK26" s="179" t="s">
        <v>72</v>
      </c>
      <c r="JBL26" s="179" t="s">
        <v>72</v>
      </c>
      <c r="JBM26" s="179" t="s">
        <v>72</v>
      </c>
      <c r="JBN26" s="179" t="s">
        <v>72</v>
      </c>
      <c r="JBO26" s="179" t="s">
        <v>72</v>
      </c>
      <c r="JBP26" s="179" t="s">
        <v>72</v>
      </c>
      <c r="JBQ26" s="179" t="s">
        <v>72</v>
      </c>
      <c r="JBR26" s="179" t="s">
        <v>72</v>
      </c>
      <c r="JBS26" s="179" t="s">
        <v>72</v>
      </c>
      <c r="JBT26" s="179" t="s">
        <v>72</v>
      </c>
      <c r="JBU26" s="179" t="s">
        <v>72</v>
      </c>
      <c r="JBV26" s="179" t="s">
        <v>72</v>
      </c>
      <c r="JBW26" s="179" t="s">
        <v>72</v>
      </c>
      <c r="JBX26" s="179" t="s">
        <v>72</v>
      </c>
      <c r="JBY26" s="179" t="s">
        <v>72</v>
      </c>
      <c r="JBZ26" s="179" t="s">
        <v>72</v>
      </c>
      <c r="JCA26" s="179" t="s">
        <v>72</v>
      </c>
      <c r="JCB26" s="179" t="s">
        <v>72</v>
      </c>
      <c r="JCC26" s="179" t="s">
        <v>72</v>
      </c>
      <c r="JCD26" s="179" t="s">
        <v>72</v>
      </c>
      <c r="JCE26" s="179" t="s">
        <v>72</v>
      </c>
      <c r="JCF26" s="179" t="s">
        <v>72</v>
      </c>
      <c r="JCG26" s="179" t="s">
        <v>72</v>
      </c>
      <c r="JCH26" s="179" t="s">
        <v>72</v>
      </c>
      <c r="JCI26" s="179" t="s">
        <v>72</v>
      </c>
      <c r="JCJ26" s="179" t="s">
        <v>72</v>
      </c>
      <c r="JCK26" s="179" t="s">
        <v>72</v>
      </c>
      <c r="JCL26" s="179" t="s">
        <v>72</v>
      </c>
      <c r="JCM26" s="179" t="s">
        <v>72</v>
      </c>
      <c r="JCN26" s="179" t="s">
        <v>72</v>
      </c>
      <c r="JCO26" s="179" t="s">
        <v>72</v>
      </c>
      <c r="JCP26" s="179" t="s">
        <v>72</v>
      </c>
      <c r="JCQ26" s="179" t="s">
        <v>72</v>
      </c>
      <c r="JCR26" s="179" t="s">
        <v>72</v>
      </c>
      <c r="JCS26" s="179" t="s">
        <v>72</v>
      </c>
      <c r="JCT26" s="179" t="s">
        <v>72</v>
      </c>
      <c r="JCU26" s="179" t="s">
        <v>72</v>
      </c>
      <c r="JCV26" s="179" t="s">
        <v>72</v>
      </c>
      <c r="JCW26" s="179" t="s">
        <v>72</v>
      </c>
      <c r="JCX26" s="179" t="s">
        <v>72</v>
      </c>
      <c r="JCY26" s="179" t="s">
        <v>72</v>
      </c>
      <c r="JCZ26" s="179" t="s">
        <v>72</v>
      </c>
      <c r="JDA26" s="179" t="s">
        <v>72</v>
      </c>
      <c r="JDB26" s="179" t="s">
        <v>72</v>
      </c>
      <c r="JDC26" s="179" t="s">
        <v>72</v>
      </c>
      <c r="JDD26" s="179" t="s">
        <v>72</v>
      </c>
      <c r="JDE26" s="179" t="s">
        <v>72</v>
      </c>
      <c r="JDF26" s="179" t="s">
        <v>72</v>
      </c>
      <c r="JDG26" s="179" t="s">
        <v>72</v>
      </c>
      <c r="JDH26" s="179" t="s">
        <v>72</v>
      </c>
      <c r="JDI26" s="179" t="s">
        <v>72</v>
      </c>
      <c r="JDJ26" s="179" t="s">
        <v>72</v>
      </c>
      <c r="JDK26" s="179" t="s">
        <v>72</v>
      </c>
      <c r="JDL26" s="179" t="s">
        <v>72</v>
      </c>
      <c r="JDM26" s="179" t="s">
        <v>72</v>
      </c>
      <c r="JDN26" s="179" t="s">
        <v>72</v>
      </c>
      <c r="JDO26" s="179" t="s">
        <v>72</v>
      </c>
      <c r="JDP26" s="179" t="s">
        <v>72</v>
      </c>
      <c r="JDQ26" s="179" t="s">
        <v>72</v>
      </c>
      <c r="JDR26" s="179" t="s">
        <v>72</v>
      </c>
      <c r="JDS26" s="179" t="s">
        <v>72</v>
      </c>
      <c r="JDT26" s="179" t="s">
        <v>72</v>
      </c>
      <c r="JDU26" s="179" t="s">
        <v>72</v>
      </c>
      <c r="JDV26" s="179" t="s">
        <v>72</v>
      </c>
      <c r="JDW26" s="179" t="s">
        <v>72</v>
      </c>
      <c r="JDX26" s="179" t="s">
        <v>72</v>
      </c>
      <c r="JDY26" s="179" t="s">
        <v>72</v>
      </c>
      <c r="JDZ26" s="179" t="s">
        <v>72</v>
      </c>
      <c r="JEA26" s="179" t="s">
        <v>72</v>
      </c>
      <c r="JEB26" s="179" t="s">
        <v>72</v>
      </c>
      <c r="JEC26" s="179" t="s">
        <v>72</v>
      </c>
      <c r="JED26" s="179" t="s">
        <v>72</v>
      </c>
      <c r="JEE26" s="179" t="s">
        <v>72</v>
      </c>
      <c r="JEF26" s="179" t="s">
        <v>72</v>
      </c>
      <c r="JEG26" s="179" t="s">
        <v>72</v>
      </c>
      <c r="JEH26" s="179" t="s">
        <v>72</v>
      </c>
      <c r="JEI26" s="179" t="s">
        <v>72</v>
      </c>
      <c r="JEJ26" s="179" t="s">
        <v>72</v>
      </c>
      <c r="JEK26" s="179" t="s">
        <v>72</v>
      </c>
      <c r="JEL26" s="179" t="s">
        <v>72</v>
      </c>
      <c r="JEM26" s="179" t="s">
        <v>72</v>
      </c>
      <c r="JEN26" s="179" t="s">
        <v>72</v>
      </c>
      <c r="JEO26" s="179" t="s">
        <v>72</v>
      </c>
      <c r="JEP26" s="179" t="s">
        <v>72</v>
      </c>
      <c r="JEQ26" s="179" t="s">
        <v>72</v>
      </c>
      <c r="JER26" s="179" t="s">
        <v>72</v>
      </c>
      <c r="JES26" s="179" t="s">
        <v>72</v>
      </c>
      <c r="JET26" s="179" t="s">
        <v>72</v>
      </c>
      <c r="JEU26" s="179" t="s">
        <v>72</v>
      </c>
      <c r="JEV26" s="179" t="s">
        <v>72</v>
      </c>
      <c r="JEW26" s="179" t="s">
        <v>72</v>
      </c>
      <c r="JEX26" s="179" t="s">
        <v>72</v>
      </c>
      <c r="JEY26" s="179" t="s">
        <v>72</v>
      </c>
      <c r="JEZ26" s="179" t="s">
        <v>72</v>
      </c>
      <c r="JFA26" s="179" t="s">
        <v>72</v>
      </c>
      <c r="JFB26" s="179" t="s">
        <v>72</v>
      </c>
      <c r="JFC26" s="179" t="s">
        <v>72</v>
      </c>
      <c r="JFD26" s="179" t="s">
        <v>72</v>
      </c>
      <c r="JFE26" s="179" t="s">
        <v>72</v>
      </c>
      <c r="JFF26" s="179" t="s">
        <v>72</v>
      </c>
      <c r="JFG26" s="179" t="s">
        <v>72</v>
      </c>
      <c r="JFH26" s="179" t="s">
        <v>72</v>
      </c>
      <c r="JFI26" s="179" t="s">
        <v>72</v>
      </c>
      <c r="JFJ26" s="179" t="s">
        <v>72</v>
      </c>
      <c r="JFK26" s="179" t="s">
        <v>72</v>
      </c>
      <c r="JFL26" s="179" t="s">
        <v>72</v>
      </c>
      <c r="JFM26" s="179" t="s">
        <v>72</v>
      </c>
      <c r="JFN26" s="179" t="s">
        <v>72</v>
      </c>
      <c r="JFO26" s="179" t="s">
        <v>72</v>
      </c>
      <c r="JFP26" s="179" t="s">
        <v>72</v>
      </c>
      <c r="JFQ26" s="179" t="s">
        <v>72</v>
      </c>
      <c r="JFR26" s="179" t="s">
        <v>72</v>
      </c>
      <c r="JFS26" s="179" t="s">
        <v>72</v>
      </c>
      <c r="JFT26" s="179" t="s">
        <v>72</v>
      </c>
      <c r="JFU26" s="179" t="s">
        <v>72</v>
      </c>
      <c r="JFV26" s="179" t="s">
        <v>72</v>
      </c>
      <c r="JFW26" s="179" t="s">
        <v>72</v>
      </c>
      <c r="JFX26" s="179" t="s">
        <v>72</v>
      </c>
      <c r="JFY26" s="179" t="s">
        <v>72</v>
      </c>
      <c r="JFZ26" s="179" t="s">
        <v>72</v>
      </c>
      <c r="JGA26" s="179" t="s">
        <v>72</v>
      </c>
      <c r="JGB26" s="179" t="s">
        <v>72</v>
      </c>
      <c r="JGC26" s="179" t="s">
        <v>72</v>
      </c>
      <c r="JGD26" s="179" t="s">
        <v>72</v>
      </c>
      <c r="JGE26" s="179" t="s">
        <v>72</v>
      </c>
      <c r="JGF26" s="179" t="s">
        <v>72</v>
      </c>
      <c r="JGG26" s="179" t="s">
        <v>72</v>
      </c>
      <c r="JGH26" s="179" t="s">
        <v>72</v>
      </c>
      <c r="JGI26" s="179" t="s">
        <v>72</v>
      </c>
      <c r="JGJ26" s="179" t="s">
        <v>72</v>
      </c>
      <c r="JGK26" s="179" t="s">
        <v>72</v>
      </c>
      <c r="JGL26" s="179" t="s">
        <v>72</v>
      </c>
      <c r="JGM26" s="179" t="s">
        <v>72</v>
      </c>
      <c r="JGN26" s="179" t="s">
        <v>72</v>
      </c>
      <c r="JGO26" s="179" t="s">
        <v>72</v>
      </c>
      <c r="JGP26" s="179" t="s">
        <v>72</v>
      </c>
      <c r="JGQ26" s="179" t="s">
        <v>72</v>
      </c>
      <c r="JGR26" s="179" t="s">
        <v>72</v>
      </c>
      <c r="JGS26" s="179" t="s">
        <v>72</v>
      </c>
      <c r="JGT26" s="179" t="s">
        <v>72</v>
      </c>
      <c r="JGU26" s="179" t="s">
        <v>72</v>
      </c>
      <c r="JGV26" s="179" t="s">
        <v>72</v>
      </c>
      <c r="JGW26" s="179" t="s">
        <v>72</v>
      </c>
      <c r="JGX26" s="179" t="s">
        <v>72</v>
      </c>
      <c r="JGY26" s="179" t="s">
        <v>72</v>
      </c>
      <c r="JGZ26" s="179" t="s">
        <v>72</v>
      </c>
      <c r="JHA26" s="179" t="s">
        <v>72</v>
      </c>
      <c r="JHB26" s="179" t="s">
        <v>72</v>
      </c>
      <c r="JHC26" s="179" t="s">
        <v>72</v>
      </c>
      <c r="JHD26" s="179" t="s">
        <v>72</v>
      </c>
      <c r="JHE26" s="179" t="s">
        <v>72</v>
      </c>
      <c r="JHF26" s="179" t="s">
        <v>72</v>
      </c>
      <c r="JHG26" s="179" t="s">
        <v>72</v>
      </c>
      <c r="JHH26" s="179" t="s">
        <v>72</v>
      </c>
      <c r="JHI26" s="179" t="s">
        <v>72</v>
      </c>
      <c r="JHJ26" s="179" t="s">
        <v>72</v>
      </c>
      <c r="JHK26" s="179" t="s">
        <v>72</v>
      </c>
      <c r="JHL26" s="179" t="s">
        <v>72</v>
      </c>
      <c r="JHM26" s="179" t="s">
        <v>72</v>
      </c>
      <c r="JHN26" s="179" t="s">
        <v>72</v>
      </c>
      <c r="JHO26" s="179" t="s">
        <v>72</v>
      </c>
      <c r="JHP26" s="179" t="s">
        <v>72</v>
      </c>
      <c r="JHQ26" s="179" t="s">
        <v>72</v>
      </c>
      <c r="JHR26" s="179" t="s">
        <v>72</v>
      </c>
      <c r="JHS26" s="179" t="s">
        <v>72</v>
      </c>
      <c r="JHT26" s="179" t="s">
        <v>72</v>
      </c>
      <c r="JHU26" s="179" t="s">
        <v>72</v>
      </c>
      <c r="JHV26" s="179" t="s">
        <v>72</v>
      </c>
      <c r="JHW26" s="179" t="s">
        <v>72</v>
      </c>
      <c r="JHX26" s="179" t="s">
        <v>72</v>
      </c>
      <c r="JHY26" s="179" t="s">
        <v>72</v>
      </c>
      <c r="JHZ26" s="179" t="s">
        <v>72</v>
      </c>
      <c r="JIA26" s="179" t="s">
        <v>72</v>
      </c>
      <c r="JIB26" s="179" t="s">
        <v>72</v>
      </c>
      <c r="JIC26" s="179" t="s">
        <v>72</v>
      </c>
      <c r="JID26" s="179" t="s">
        <v>72</v>
      </c>
      <c r="JIE26" s="179" t="s">
        <v>72</v>
      </c>
      <c r="JIF26" s="179" t="s">
        <v>72</v>
      </c>
      <c r="JIG26" s="179" t="s">
        <v>72</v>
      </c>
      <c r="JIH26" s="179" t="s">
        <v>72</v>
      </c>
      <c r="JII26" s="179" t="s">
        <v>72</v>
      </c>
      <c r="JIJ26" s="179" t="s">
        <v>72</v>
      </c>
      <c r="JIK26" s="179" t="s">
        <v>72</v>
      </c>
      <c r="JIL26" s="179" t="s">
        <v>72</v>
      </c>
      <c r="JIM26" s="179" t="s">
        <v>72</v>
      </c>
      <c r="JIN26" s="179" t="s">
        <v>72</v>
      </c>
      <c r="JIO26" s="179" t="s">
        <v>72</v>
      </c>
      <c r="JIP26" s="179" t="s">
        <v>72</v>
      </c>
      <c r="JIQ26" s="179" t="s">
        <v>72</v>
      </c>
      <c r="JIR26" s="179" t="s">
        <v>72</v>
      </c>
      <c r="JIS26" s="179" t="s">
        <v>72</v>
      </c>
      <c r="JIT26" s="179" t="s">
        <v>72</v>
      </c>
      <c r="JIU26" s="179" t="s">
        <v>72</v>
      </c>
      <c r="JIV26" s="179" t="s">
        <v>72</v>
      </c>
      <c r="JIW26" s="179" t="s">
        <v>72</v>
      </c>
      <c r="JIX26" s="179" t="s">
        <v>72</v>
      </c>
      <c r="JIY26" s="179" t="s">
        <v>72</v>
      </c>
      <c r="JIZ26" s="179" t="s">
        <v>72</v>
      </c>
      <c r="JJA26" s="179" t="s">
        <v>72</v>
      </c>
      <c r="JJB26" s="179" t="s">
        <v>72</v>
      </c>
      <c r="JJC26" s="179" t="s">
        <v>72</v>
      </c>
      <c r="JJD26" s="179" t="s">
        <v>72</v>
      </c>
      <c r="JJE26" s="179" t="s">
        <v>72</v>
      </c>
      <c r="JJF26" s="179" t="s">
        <v>72</v>
      </c>
      <c r="JJG26" s="179" t="s">
        <v>72</v>
      </c>
      <c r="JJH26" s="179" t="s">
        <v>72</v>
      </c>
      <c r="JJI26" s="179" t="s">
        <v>72</v>
      </c>
      <c r="JJJ26" s="179" t="s">
        <v>72</v>
      </c>
      <c r="JJK26" s="179" t="s">
        <v>72</v>
      </c>
      <c r="JJL26" s="179" t="s">
        <v>72</v>
      </c>
      <c r="JJM26" s="179" t="s">
        <v>72</v>
      </c>
      <c r="JJN26" s="179" t="s">
        <v>72</v>
      </c>
      <c r="JJO26" s="179" t="s">
        <v>72</v>
      </c>
      <c r="JJP26" s="179" t="s">
        <v>72</v>
      </c>
      <c r="JJQ26" s="179" t="s">
        <v>72</v>
      </c>
      <c r="JJR26" s="179" t="s">
        <v>72</v>
      </c>
      <c r="JJS26" s="179" t="s">
        <v>72</v>
      </c>
      <c r="JJT26" s="179" t="s">
        <v>72</v>
      </c>
      <c r="JJU26" s="179" t="s">
        <v>72</v>
      </c>
      <c r="JJV26" s="179" t="s">
        <v>72</v>
      </c>
      <c r="JJW26" s="179" t="s">
        <v>72</v>
      </c>
      <c r="JJX26" s="179" t="s">
        <v>72</v>
      </c>
      <c r="JJY26" s="179" t="s">
        <v>72</v>
      </c>
      <c r="JJZ26" s="179" t="s">
        <v>72</v>
      </c>
      <c r="JKA26" s="179" t="s">
        <v>72</v>
      </c>
      <c r="JKB26" s="179" t="s">
        <v>72</v>
      </c>
      <c r="JKC26" s="179" t="s">
        <v>72</v>
      </c>
      <c r="JKD26" s="179" t="s">
        <v>72</v>
      </c>
      <c r="JKE26" s="179" t="s">
        <v>72</v>
      </c>
      <c r="JKF26" s="179" t="s">
        <v>72</v>
      </c>
      <c r="JKG26" s="179" t="s">
        <v>72</v>
      </c>
      <c r="JKH26" s="179" t="s">
        <v>72</v>
      </c>
      <c r="JKI26" s="179" t="s">
        <v>72</v>
      </c>
      <c r="JKJ26" s="179" t="s">
        <v>72</v>
      </c>
      <c r="JKK26" s="179" t="s">
        <v>72</v>
      </c>
      <c r="JKL26" s="179" t="s">
        <v>72</v>
      </c>
      <c r="JKM26" s="179" t="s">
        <v>72</v>
      </c>
      <c r="JKN26" s="179" t="s">
        <v>72</v>
      </c>
      <c r="JKO26" s="179" t="s">
        <v>72</v>
      </c>
      <c r="JKP26" s="179" t="s">
        <v>72</v>
      </c>
      <c r="JKQ26" s="179" t="s">
        <v>72</v>
      </c>
      <c r="JKR26" s="179" t="s">
        <v>72</v>
      </c>
      <c r="JKS26" s="179" t="s">
        <v>72</v>
      </c>
      <c r="JKT26" s="179" t="s">
        <v>72</v>
      </c>
      <c r="JKU26" s="179" t="s">
        <v>72</v>
      </c>
      <c r="JKV26" s="179" t="s">
        <v>72</v>
      </c>
      <c r="JKW26" s="179" t="s">
        <v>72</v>
      </c>
      <c r="JKX26" s="179" t="s">
        <v>72</v>
      </c>
      <c r="JKY26" s="179" t="s">
        <v>72</v>
      </c>
      <c r="JKZ26" s="179" t="s">
        <v>72</v>
      </c>
      <c r="JLA26" s="179" t="s">
        <v>72</v>
      </c>
      <c r="JLB26" s="179" t="s">
        <v>72</v>
      </c>
      <c r="JLC26" s="179" t="s">
        <v>72</v>
      </c>
      <c r="JLD26" s="179" t="s">
        <v>72</v>
      </c>
      <c r="JLE26" s="179" t="s">
        <v>72</v>
      </c>
      <c r="JLF26" s="179" t="s">
        <v>72</v>
      </c>
      <c r="JLG26" s="179" t="s">
        <v>72</v>
      </c>
      <c r="JLH26" s="179" t="s">
        <v>72</v>
      </c>
      <c r="JLI26" s="179" t="s">
        <v>72</v>
      </c>
      <c r="JLJ26" s="179" t="s">
        <v>72</v>
      </c>
      <c r="JLK26" s="179" t="s">
        <v>72</v>
      </c>
      <c r="JLL26" s="179" t="s">
        <v>72</v>
      </c>
      <c r="JLM26" s="179" t="s">
        <v>72</v>
      </c>
      <c r="JLN26" s="179" t="s">
        <v>72</v>
      </c>
      <c r="JLO26" s="179" t="s">
        <v>72</v>
      </c>
      <c r="JLP26" s="179" t="s">
        <v>72</v>
      </c>
      <c r="JLQ26" s="179" t="s">
        <v>72</v>
      </c>
      <c r="JLR26" s="179" t="s">
        <v>72</v>
      </c>
      <c r="JLS26" s="179" t="s">
        <v>72</v>
      </c>
      <c r="JLT26" s="179" t="s">
        <v>72</v>
      </c>
      <c r="JLU26" s="179" t="s">
        <v>72</v>
      </c>
      <c r="JLV26" s="179" t="s">
        <v>72</v>
      </c>
      <c r="JLW26" s="179" t="s">
        <v>72</v>
      </c>
      <c r="JLX26" s="179" t="s">
        <v>72</v>
      </c>
      <c r="JLY26" s="179" t="s">
        <v>72</v>
      </c>
      <c r="JLZ26" s="179" t="s">
        <v>72</v>
      </c>
      <c r="JMA26" s="179" t="s">
        <v>72</v>
      </c>
      <c r="JMB26" s="179" t="s">
        <v>72</v>
      </c>
      <c r="JMC26" s="179" t="s">
        <v>72</v>
      </c>
      <c r="JMD26" s="179" t="s">
        <v>72</v>
      </c>
      <c r="JME26" s="179" t="s">
        <v>72</v>
      </c>
      <c r="JMF26" s="179" t="s">
        <v>72</v>
      </c>
      <c r="JMG26" s="179" t="s">
        <v>72</v>
      </c>
      <c r="JMH26" s="179" t="s">
        <v>72</v>
      </c>
      <c r="JMI26" s="179" t="s">
        <v>72</v>
      </c>
      <c r="JMJ26" s="179" t="s">
        <v>72</v>
      </c>
      <c r="JMK26" s="179" t="s">
        <v>72</v>
      </c>
      <c r="JML26" s="179" t="s">
        <v>72</v>
      </c>
      <c r="JMM26" s="179" t="s">
        <v>72</v>
      </c>
      <c r="JMN26" s="179" t="s">
        <v>72</v>
      </c>
      <c r="JMO26" s="179" t="s">
        <v>72</v>
      </c>
      <c r="JMP26" s="179" t="s">
        <v>72</v>
      </c>
      <c r="JMQ26" s="179" t="s">
        <v>72</v>
      </c>
      <c r="JMR26" s="179" t="s">
        <v>72</v>
      </c>
      <c r="JMS26" s="179" t="s">
        <v>72</v>
      </c>
      <c r="JMT26" s="179" t="s">
        <v>72</v>
      </c>
      <c r="JMU26" s="179" t="s">
        <v>72</v>
      </c>
      <c r="JMV26" s="179" t="s">
        <v>72</v>
      </c>
      <c r="JMW26" s="179" t="s">
        <v>72</v>
      </c>
      <c r="JMX26" s="179" t="s">
        <v>72</v>
      </c>
      <c r="JMY26" s="179" t="s">
        <v>72</v>
      </c>
      <c r="JMZ26" s="179" t="s">
        <v>72</v>
      </c>
      <c r="JNA26" s="179" t="s">
        <v>72</v>
      </c>
      <c r="JNB26" s="179" t="s">
        <v>72</v>
      </c>
      <c r="JNC26" s="179" t="s">
        <v>72</v>
      </c>
      <c r="JND26" s="179" t="s">
        <v>72</v>
      </c>
      <c r="JNE26" s="179" t="s">
        <v>72</v>
      </c>
      <c r="JNF26" s="179" t="s">
        <v>72</v>
      </c>
      <c r="JNG26" s="179" t="s">
        <v>72</v>
      </c>
      <c r="JNH26" s="179" t="s">
        <v>72</v>
      </c>
      <c r="JNI26" s="179" t="s">
        <v>72</v>
      </c>
      <c r="JNJ26" s="179" t="s">
        <v>72</v>
      </c>
      <c r="JNK26" s="179" t="s">
        <v>72</v>
      </c>
      <c r="JNL26" s="179" t="s">
        <v>72</v>
      </c>
      <c r="JNM26" s="179" t="s">
        <v>72</v>
      </c>
      <c r="JNN26" s="179" t="s">
        <v>72</v>
      </c>
      <c r="JNO26" s="179" t="s">
        <v>72</v>
      </c>
      <c r="JNP26" s="179" t="s">
        <v>72</v>
      </c>
      <c r="JNQ26" s="179" t="s">
        <v>72</v>
      </c>
      <c r="JNR26" s="179" t="s">
        <v>72</v>
      </c>
      <c r="JNS26" s="179" t="s">
        <v>72</v>
      </c>
      <c r="JNT26" s="179" t="s">
        <v>72</v>
      </c>
      <c r="JNU26" s="179" t="s">
        <v>72</v>
      </c>
      <c r="JNV26" s="179" t="s">
        <v>72</v>
      </c>
      <c r="JNW26" s="179" t="s">
        <v>72</v>
      </c>
      <c r="JNX26" s="179" t="s">
        <v>72</v>
      </c>
      <c r="JNY26" s="179" t="s">
        <v>72</v>
      </c>
      <c r="JNZ26" s="179" t="s">
        <v>72</v>
      </c>
      <c r="JOA26" s="179" t="s">
        <v>72</v>
      </c>
      <c r="JOB26" s="179" t="s">
        <v>72</v>
      </c>
      <c r="JOC26" s="179" t="s">
        <v>72</v>
      </c>
      <c r="JOD26" s="179" t="s">
        <v>72</v>
      </c>
      <c r="JOE26" s="179" t="s">
        <v>72</v>
      </c>
      <c r="JOF26" s="179" t="s">
        <v>72</v>
      </c>
      <c r="JOG26" s="179" t="s">
        <v>72</v>
      </c>
      <c r="JOH26" s="179" t="s">
        <v>72</v>
      </c>
      <c r="JOI26" s="179" t="s">
        <v>72</v>
      </c>
      <c r="JOJ26" s="179" t="s">
        <v>72</v>
      </c>
      <c r="JOK26" s="179" t="s">
        <v>72</v>
      </c>
      <c r="JOL26" s="179" t="s">
        <v>72</v>
      </c>
      <c r="JOM26" s="179" t="s">
        <v>72</v>
      </c>
      <c r="JON26" s="179" t="s">
        <v>72</v>
      </c>
      <c r="JOO26" s="179" t="s">
        <v>72</v>
      </c>
      <c r="JOP26" s="179" t="s">
        <v>72</v>
      </c>
      <c r="JOQ26" s="179" t="s">
        <v>72</v>
      </c>
      <c r="JOR26" s="179" t="s">
        <v>72</v>
      </c>
      <c r="JOS26" s="179" t="s">
        <v>72</v>
      </c>
      <c r="JOT26" s="179" t="s">
        <v>72</v>
      </c>
      <c r="JOU26" s="179" t="s">
        <v>72</v>
      </c>
      <c r="JOV26" s="179" t="s">
        <v>72</v>
      </c>
      <c r="JOW26" s="179" t="s">
        <v>72</v>
      </c>
      <c r="JOX26" s="179" t="s">
        <v>72</v>
      </c>
      <c r="JOY26" s="179" t="s">
        <v>72</v>
      </c>
      <c r="JOZ26" s="179" t="s">
        <v>72</v>
      </c>
      <c r="JPA26" s="179" t="s">
        <v>72</v>
      </c>
      <c r="JPB26" s="179" t="s">
        <v>72</v>
      </c>
      <c r="JPC26" s="179" t="s">
        <v>72</v>
      </c>
      <c r="JPD26" s="179" t="s">
        <v>72</v>
      </c>
      <c r="JPE26" s="179" t="s">
        <v>72</v>
      </c>
      <c r="JPF26" s="179" t="s">
        <v>72</v>
      </c>
      <c r="JPG26" s="179" t="s">
        <v>72</v>
      </c>
      <c r="JPH26" s="179" t="s">
        <v>72</v>
      </c>
      <c r="JPI26" s="179" t="s">
        <v>72</v>
      </c>
      <c r="JPJ26" s="179" t="s">
        <v>72</v>
      </c>
      <c r="JPK26" s="179" t="s">
        <v>72</v>
      </c>
      <c r="JPL26" s="179" t="s">
        <v>72</v>
      </c>
      <c r="JPM26" s="179" t="s">
        <v>72</v>
      </c>
      <c r="JPN26" s="179" t="s">
        <v>72</v>
      </c>
      <c r="JPO26" s="179" t="s">
        <v>72</v>
      </c>
      <c r="JPP26" s="179" t="s">
        <v>72</v>
      </c>
      <c r="JPQ26" s="179" t="s">
        <v>72</v>
      </c>
      <c r="JPR26" s="179" t="s">
        <v>72</v>
      </c>
      <c r="JPS26" s="179" t="s">
        <v>72</v>
      </c>
      <c r="JPT26" s="179" t="s">
        <v>72</v>
      </c>
      <c r="JPU26" s="179" t="s">
        <v>72</v>
      </c>
      <c r="JPV26" s="179" t="s">
        <v>72</v>
      </c>
      <c r="JPW26" s="179" t="s">
        <v>72</v>
      </c>
      <c r="JPX26" s="179" t="s">
        <v>72</v>
      </c>
      <c r="JPY26" s="179" t="s">
        <v>72</v>
      </c>
      <c r="JPZ26" s="179" t="s">
        <v>72</v>
      </c>
      <c r="JQA26" s="179" t="s">
        <v>72</v>
      </c>
      <c r="JQB26" s="179" t="s">
        <v>72</v>
      </c>
      <c r="JQC26" s="179" t="s">
        <v>72</v>
      </c>
      <c r="JQD26" s="179" t="s">
        <v>72</v>
      </c>
      <c r="JQE26" s="179" t="s">
        <v>72</v>
      </c>
      <c r="JQF26" s="179" t="s">
        <v>72</v>
      </c>
      <c r="JQG26" s="179" t="s">
        <v>72</v>
      </c>
      <c r="JQH26" s="179" t="s">
        <v>72</v>
      </c>
      <c r="JQI26" s="179" t="s">
        <v>72</v>
      </c>
      <c r="JQJ26" s="179" t="s">
        <v>72</v>
      </c>
      <c r="JQK26" s="179" t="s">
        <v>72</v>
      </c>
      <c r="JQL26" s="179" t="s">
        <v>72</v>
      </c>
      <c r="JQM26" s="179" t="s">
        <v>72</v>
      </c>
      <c r="JQN26" s="179" t="s">
        <v>72</v>
      </c>
      <c r="JQO26" s="179" t="s">
        <v>72</v>
      </c>
      <c r="JQP26" s="179" t="s">
        <v>72</v>
      </c>
      <c r="JQQ26" s="179" t="s">
        <v>72</v>
      </c>
      <c r="JQR26" s="179" t="s">
        <v>72</v>
      </c>
      <c r="JQS26" s="179" t="s">
        <v>72</v>
      </c>
      <c r="JQT26" s="179" t="s">
        <v>72</v>
      </c>
      <c r="JQU26" s="179" t="s">
        <v>72</v>
      </c>
      <c r="JQV26" s="179" t="s">
        <v>72</v>
      </c>
      <c r="JQW26" s="179" t="s">
        <v>72</v>
      </c>
      <c r="JQX26" s="179" t="s">
        <v>72</v>
      </c>
      <c r="JQY26" s="179" t="s">
        <v>72</v>
      </c>
      <c r="JQZ26" s="179" t="s">
        <v>72</v>
      </c>
      <c r="JRA26" s="179" t="s">
        <v>72</v>
      </c>
      <c r="JRB26" s="179" t="s">
        <v>72</v>
      </c>
      <c r="JRC26" s="179" t="s">
        <v>72</v>
      </c>
      <c r="JRD26" s="179" t="s">
        <v>72</v>
      </c>
      <c r="JRE26" s="179" t="s">
        <v>72</v>
      </c>
      <c r="JRF26" s="179" t="s">
        <v>72</v>
      </c>
      <c r="JRG26" s="179" t="s">
        <v>72</v>
      </c>
      <c r="JRH26" s="179" t="s">
        <v>72</v>
      </c>
      <c r="JRI26" s="179" t="s">
        <v>72</v>
      </c>
      <c r="JRJ26" s="179" t="s">
        <v>72</v>
      </c>
      <c r="JRK26" s="179" t="s">
        <v>72</v>
      </c>
      <c r="JRL26" s="179" t="s">
        <v>72</v>
      </c>
      <c r="JRM26" s="179" t="s">
        <v>72</v>
      </c>
      <c r="JRN26" s="179" t="s">
        <v>72</v>
      </c>
      <c r="JRO26" s="179" t="s">
        <v>72</v>
      </c>
      <c r="JRP26" s="179" t="s">
        <v>72</v>
      </c>
      <c r="JRQ26" s="179" t="s">
        <v>72</v>
      </c>
      <c r="JRR26" s="179" t="s">
        <v>72</v>
      </c>
      <c r="JRS26" s="179" t="s">
        <v>72</v>
      </c>
      <c r="JRT26" s="179" t="s">
        <v>72</v>
      </c>
      <c r="JRU26" s="179" t="s">
        <v>72</v>
      </c>
      <c r="JRV26" s="179" t="s">
        <v>72</v>
      </c>
      <c r="JRW26" s="179" t="s">
        <v>72</v>
      </c>
      <c r="JRX26" s="179" t="s">
        <v>72</v>
      </c>
      <c r="JRY26" s="179" t="s">
        <v>72</v>
      </c>
      <c r="JRZ26" s="179" t="s">
        <v>72</v>
      </c>
      <c r="JSA26" s="179" t="s">
        <v>72</v>
      </c>
      <c r="JSB26" s="179" t="s">
        <v>72</v>
      </c>
      <c r="JSC26" s="179" t="s">
        <v>72</v>
      </c>
      <c r="JSD26" s="179" t="s">
        <v>72</v>
      </c>
      <c r="JSE26" s="179" t="s">
        <v>72</v>
      </c>
      <c r="JSF26" s="179" t="s">
        <v>72</v>
      </c>
      <c r="JSG26" s="179" t="s">
        <v>72</v>
      </c>
      <c r="JSH26" s="179" t="s">
        <v>72</v>
      </c>
      <c r="JSI26" s="179" t="s">
        <v>72</v>
      </c>
      <c r="JSJ26" s="179" t="s">
        <v>72</v>
      </c>
      <c r="JSK26" s="179" t="s">
        <v>72</v>
      </c>
      <c r="JSL26" s="179" t="s">
        <v>72</v>
      </c>
      <c r="JSM26" s="179" t="s">
        <v>72</v>
      </c>
      <c r="JSN26" s="179" t="s">
        <v>72</v>
      </c>
      <c r="JSO26" s="179" t="s">
        <v>72</v>
      </c>
      <c r="JSP26" s="179" t="s">
        <v>72</v>
      </c>
      <c r="JSQ26" s="179" t="s">
        <v>72</v>
      </c>
      <c r="JSR26" s="179" t="s">
        <v>72</v>
      </c>
      <c r="JSS26" s="179" t="s">
        <v>72</v>
      </c>
      <c r="JST26" s="179" t="s">
        <v>72</v>
      </c>
      <c r="JSU26" s="179" t="s">
        <v>72</v>
      </c>
      <c r="JSV26" s="179" t="s">
        <v>72</v>
      </c>
      <c r="JSW26" s="179" t="s">
        <v>72</v>
      </c>
      <c r="JSX26" s="179" t="s">
        <v>72</v>
      </c>
      <c r="JSY26" s="179" t="s">
        <v>72</v>
      </c>
      <c r="JSZ26" s="179" t="s">
        <v>72</v>
      </c>
      <c r="JTA26" s="179" t="s">
        <v>72</v>
      </c>
      <c r="JTB26" s="179" t="s">
        <v>72</v>
      </c>
      <c r="JTC26" s="179" t="s">
        <v>72</v>
      </c>
      <c r="JTD26" s="179" t="s">
        <v>72</v>
      </c>
      <c r="JTE26" s="179" t="s">
        <v>72</v>
      </c>
      <c r="JTF26" s="179" t="s">
        <v>72</v>
      </c>
      <c r="JTG26" s="179" t="s">
        <v>72</v>
      </c>
      <c r="JTH26" s="179" t="s">
        <v>72</v>
      </c>
      <c r="JTI26" s="179" t="s">
        <v>72</v>
      </c>
      <c r="JTJ26" s="179" t="s">
        <v>72</v>
      </c>
      <c r="JTK26" s="179" t="s">
        <v>72</v>
      </c>
      <c r="JTL26" s="179" t="s">
        <v>72</v>
      </c>
      <c r="JTM26" s="179" t="s">
        <v>72</v>
      </c>
      <c r="JTN26" s="179" t="s">
        <v>72</v>
      </c>
      <c r="JTO26" s="179" t="s">
        <v>72</v>
      </c>
      <c r="JTP26" s="179" t="s">
        <v>72</v>
      </c>
      <c r="JTQ26" s="179" t="s">
        <v>72</v>
      </c>
      <c r="JTR26" s="179" t="s">
        <v>72</v>
      </c>
      <c r="JTS26" s="179" t="s">
        <v>72</v>
      </c>
      <c r="JTT26" s="179" t="s">
        <v>72</v>
      </c>
      <c r="JTU26" s="179" t="s">
        <v>72</v>
      </c>
      <c r="JTV26" s="179" t="s">
        <v>72</v>
      </c>
      <c r="JTW26" s="179" t="s">
        <v>72</v>
      </c>
      <c r="JTX26" s="179" t="s">
        <v>72</v>
      </c>
      <c r="JTY26" s="179" t="s">
        <v>72</v>
      </c>
      <c r="JTZ26" s="179" t="s">
        <v>72</v>
      </c>
      <c r="JUA26" s="179" t="s">
        <v>72</v>
      </c>
      <c r="JUB26" s="179" t="s">
        <v>72</v>
      </c>
      <c r="JUC26" s="179" t="s">
        <v>72</v>
      </c>
      <c r="JUD26" s="179" t="s">
        <v>72</v>
      </c>
      <c r="JUE26" s="179" t="s">
        <v>72</v>
      </c>
      <c r="JUF26" s="179" t="s">
        <v>72</v>
      </c>
      <c r="JUG26" s="179" t="s">
        <v>72</v>
      </c>
      <c r="JUH26" s="179" t="s">
        <v>72</v>
      </c>
      <c r="JUI26" s="179" t="s">
        <v>72</v>
      </c>
      <c r="JUJ26" s="179" t="s">
        <v>72</v>
      </c>
      <c r="JUK26" s="179" t="s">
        <v>72</v>
      </c>
      <c r="JUL26" s="179" t="s">
        <v>72</v>
      </c>
      <c r="JUM26" s="179" t="s">
        <v>72</v>
      </c>
      <c r="JUN26" s="179" t="s">
        <v>72</v>
      </c>
      <c r="JUO26" s="179" t="s">
        <v>72</v>
      </c>
      <c r="JUP26" s="179" t="s">
        <v>72</v>
      </c>
      <c r="JUQ26" s="179" t="s">
        <v>72</v>
      </c>
      <c r="JUR26" s="179" t="s">
        <v>72</v>
      </c>
      <c r="JUS26" s="179" t="s">
        <v>72</v>
      </c>
      <c r="JUT26" s="179" t="s">
        <v>72</v>
      </c>
      <c r="JUU26" s="179" t="s">
        <v>72</v>
      </c>
      <c r="JUV26" s="179" t="s">
        <v>72</v>
      </c>
      <c r="JUW26" s="179" t="s">
        <v>72</v>
      </c>
      <c r="JUX26" s="179" t="s">
        <v>72</v>
      </c>
      <c r="JUY26" s="179" t="s">
        <v>72</v>
      </c>
      <c r="JUZ26" s="179" t="s">
        <v>72</v>
      </c>
      <c r="JVA26" s="179" t="s">
        <v>72</v>
      </c>
      <c r="JVB26" s="179" t="s">
        <v>72</v>
      </c>
      <c r="JVC26" s="179" t="s">
        <v>72</v>
      </c>
      <c r="JVD26" s="179" t="s">
        <v>72</v>
      </c>
      <c r="JVE26" s="179" t="s">
        <v>72</v>
      </c>
      <c r="JVF26" s="179" t="s">
        <v>72</v>
      </c>
      <c r="JVG26" s="179" t="s">
        <v>72</v>
      </c>
      <c r="JVH26" s="179" t="s">
        <v>72</v>
      </c>
      <c r="JVI26" s="179" t="s">
        <v>72</v>
      </c>
      <c r="JVJ26" s="179" t="s">
        <v>72</v>
      </c>
      <c r="JVK26" s="179" t="s">
        <v>72</v>
      </c>
      <c r="JVL26" s="179" t="s">
        <v>72</v>
      </c>
      <c r="JVM26" s="179" t="s">
        <v>72</v>
      </c>
      <c r="JVN26" s="179" t="s">
        <v>72</v>
      </c>
      <c r="JVO26" s="179" t="s">
        <v>72</v>
      </c>
      <c r="JVP26" s="179" t="s">
        <v>72</v>
      </c>
      <c r="JVQ26" s="179" t="s">
        <v>72</v>
      </c>
      <c r="JVR26" s="179" t="s">
        <v>72</v>
      </c>
      <c r="JVS26" s="179" t="s">
        <v>72</v>
      </c>
      <c r="JVT26" s="179" t="s">
        <v>72</v>
      </c>
      <c r="JVU26" s="179" t="s">
        <v>72</v>
      </c>
      <c r="JVV26" s="179" t="s">
        <v>72</v>
      </c>
      <c r="JVW26" s="179" t="s">
        <v>72</v>
      </c>
      <c r="JVX26" s="179" t="s">
        <v>72</v>
      </c>
      <c r="JVY26" s="179" t="s">
        <v>72</v>
      </c>
      <c r="JVZ26" s="179" t="s">
        <v>72</v>
      </c>
      <c r="JWA26" s="179" t="s">
        <v>72</v>
      </c>
      <c r="JWB26" s="179" t="s">
        <v>72</v>
      </c>
      <c r="JWC26" s="179" t="s">
        <v>72</v>
      </c>
      <c r="JWD26" s="179" t="s">
        <v>72</v>
      </c>
      <c r="JWE26" s="179" t="s">
        <v>72</v>
      </c>
      <c r="JWF26" s="179" t="s">
        <v>72</v>
      </c>
      <c r="JWG26" s="179" t="s">
        <v>72</v>
      </c>
      <c r="JWH26" s="179" t="s">
        <v>72</v>
      </c>
      <c r="JWI26" s="179" t="s">
        <v>72</v>
      </c>
      <c r="JWJ26" s="179" t="s">
        <v>72</v>
      </c>
      <c r="JWK26" s="179" t="s">
        <v>72</v>
      </c>
      <c r="JWL26" s="179" t="s">
        <v>72</v>
      </c>
      <c r="JWM26" s="179" t="s">
        <v>72</v>
      </c>
      <c r="JWN26" s="179" t="s">
        <v>72</v>
      </c>
      <c r="JWO26" s="179" t="s">
        <v>72</v>
      </c>
      <c r="JWP26" s="179" t="s">
        <v>72</v>
      </c>
      <c r="JWQ26" s="179" t="s">
        <v>72</v>
      </c>
      <c r="JWR26" s="179" t="s">
        <v>72</v>
      </c>
      <c r="JWS26" s="179" t="s">
        <v>72</v>
      </c>
      <c r="JWT26" s="179" t="s">
        <v>72</v>
      </c>
      <c r="JWU26" s="179" t="s">
        <v>72</v>
      </c>
      <c r="JWV26" s="179" t="s">
        <v>72</v>
      </c>
      <c r="JWW26" s="179" t="s">
        <v>72</v>
      </c>
      <c r="JWX26" s="179" t="s">
        <v>72</v>
      </c>
      <c r="JWY26" s="179" t="s">
        <v>72</v>
      </c>
      <c r="JWZ26" s="179" t="s">
        <v>72</v>
      </c>
      <c r="JXA26" s="179" t="s">
        <v>72</v>
      </c>
      <c r="JXB26" s="179" t="s">
        <v>72</v>
      </c>
      <c r="JXC26" s="179" t="s">
        <v>72</v>
      </c>
      <c r="JXD26" s="179" t="s">
        <v>72</v>
      </c>
      <c r="JXE26" s="179" t="s">
        <v>72</v>
      </c>
      <c r="JXF26" s="179" t="s">
        <v>72</v>
      </c>
      <c r="JXG26" s="179" t="s">
        <v>72</v>
      </c>
      <c r="JXH26" s="179" t="s">
        <v>72</v>
      </c>
      <c r="JXI26" s="179" t="s">
        <v>72</v>
      </c>
      <c r="JXJ26" s="179" t="s">
        <v>72</v>
      </c>
      <c r="JXK26" s="179" t="s">
        <v>72</v>
      </c>
      <c r="JXL26" s="179" t="s">
        <v>72</v>
      </c>
      <c r="JXM26" s="179" t="s">
        <v>72</v>
      </c>
      <c r="JXN26" s="179" t="s">
        <v>72</v>
      </c>
      <c r="JXO26" s="179" t="s">
        <v>72</v>
      </c>
      <c r="JXP26" s="179" t="s">
        <v>72</v>
      </c>
      <c r="JXQ26" s="179" t="s">
        <v>72</v>
      </c>
      <c r="JXR26" s="179" t="s">
        <v>72</v>
      </c>
      <c r="JXS26" s="179" t="s">
        <v>72</v>
      </c>
      <c r="JXT26" s="179" t="s">
        <v>72</v>
      </c>
      <c r="JXU26" s="179" t="s">
        <v>72</v>
      </c>
      <c r="JXV26" s="179" t="s">
        <v>72</v>
      </c>
      <c r="JXW26" s="179" t="s">
        <v>72</v>
      </c>
      <c r="JXX26" s="179" t="s">
        <v>72</v>
      </c>
      <c r="JXY26" s="179" t="s">
        <v>72</v>
      </c>
      <c r="JXZ26" s="179" t="s">
        <v>72</v>
      </c>
      <c r="JYA26" s="179" t="s">
        <v>72</v>
      </c>
      <c r="JYB26" s="179" t="s">
        <v>72</v>
      </c>
      <c r="JYC26" s="179" t="s">
        <v>72</v>
      </c>
      <c r="JYD26" s="179" t="s">
        <v>72</v>
      </c>
      <c r="JYE26" s="179" t="s">
        <v>72</v>
      </c>
      <c r="JYF26" s="179" t="s">
        <v>72</v>
      </c>
      <c r="JYG26" s="179" t="s">
        <v>72</v>
      </c>
      <c r="JYH26" s="179" t="s">
        <v>72</v>
      </c>
      <c r="JYI26" s="179" t="s">
        <v>72</v>
      </c>
      <c r="JYJ26" s="179" t="s">
        <v>72</v>
      </c>
      <c r="JYK26" s="179" t="s">
        <v>72</v>
      </c>
      <c r="JYL26" s="179" t="s">
        <v>72</v>
      </c>
      <c r="JYM26" s="179" t="s">
        <v>72</v>
      </c>
      <c r="JYN26" s="179" t="s">
        <v>72</v>
      </c>
      <c r="JYO26" s="179" t="s">
        <v>72</v>
      </c>
      <c r="JYP26" s="179" t="s">
        <v>72</v>
      </c>
      <c r="JYQ26" s="179" t="s">
        <v>72</v>
      </c>
      <c r="JYR26" s="179" t="s">
        <v>72</v>
      </c>
      <c r="JYS26" s="179" t="s">
        <v>72</v>
      </c>
      <c r="JYT26" s="179" t="s">
        <v>72</v>
      </c>
      <c r="JYU26" s="179" t="s">
        <v>72</v>
      </c>
      <c r="JYV26" s="179" t="s">
        <v>72</v>
      </c>
      <c r="JYW26" s="179" t="s">
        <v>72</v>
      </c>
      <c r="JYX26" s="179" t="s">
        <v>72</v>
      </c>
      <c r="JYY26" s="179" t="s">
        <v>72</v>
      </c>
      <c r="JYZ26" s="179" t="s">
        <v>72</v>
      </c>
      <c r="JZA26" s="179" t="s">
        <v>72</v>
      </c>
      <c r="JZB26" s="179" t="s">
        <v>72</v>
      </c>
      <c r="JZC26" s="179" t="s">
        <v>72</v>
      </c>
      <c r="JZD26" s="179" t="s">
        <v>72</v>
      </c>
      <c r="JZE26" s="179" t="s">
        <v>72</v>
      </c>
      <c r="JZF26" s="179" t="s">
        <v>72</v>
      </c>
      <c r="JZG26" s="179" t="s">
        <v>72</v>
      </c>
      <c r="JZH26" s="179" t="s">
        <v>72</v>
      </c>
      <c r="JZI26" s="179" t="s">
        <v>72</v>
      </c>
      <c r="JZJ26" s="179" t="s">
        <v>72</v>
      </c>
      <c r="JZK26" s="179" t="s">
        <v>72</v>
      </c>
      <c r="JZL26" s="179" t="s">
        <v>72</v>
      </c>
      <c r="JZM26" s="179" t="s">
        <v>72</v>
      </c>
      <c r="JZN26" s="179" t="s">
        <v>72</v>
      </c>
      <c r="JZO26" s="179" t="s">
        <v>72</v>
      </c>
      <c r="JZP26" s="179" t="s">
        <v>72</v>
      </c>
      <c r="JZQ26" s="179" t="s">
        <v>72</v>
      </c>
      <c r="JZR26" s="179" t="s">
        <v>72</v>
      </c>
      <c r="JZS26" s="179" t="s">
        <v>72</v>
      </c>
      <c r="JZT26" s="179" t="s">
        <v>72</v>
      </c>
      <c r="JZU26" s="179" t="s">
        <v>72</v>
      </c>
      <c r="JZV26" s="179" t="s">
        <v>72</v>
      </c>
      <c r="JZW26" s="179" t="s">
        <v>72</v>
      </c>
      <c r="JZX26" s="179" t="s">
        <v>72</v>
      </c>
      <c r="JZY26" s="179" t="s">
        <v>72</v>
      </c>
      <c r="JZZ26" s="179" t="s">
        <v>72</v>
      </c>
      <c r="KAA26" s="179" t="s">
        <v>72</v>
      </c>
      <c r="KAB26" s="179" t="s">
        <v>72</v>
      </c>
      <c r="KAC26" s="179" t="s">
        <v>72</v>
      </c>
      <c r="KAD26" s="179" t="s">
        <v>72</v>
      </c>
      <c r="KAE26" s="179" t="s">
        <v>72</v>
      </c>
      <c r="KAF26" s="179" t="s">
        <v>72</v>
      </c>
      <c r="KAG26" s="179" t="s">
        <v>72</v>
      </c>
      <c r="KAH26" s="179" t="s">
        <v>72</v>
      </c>
      <c r="KAI26" s="179" t="s">
        <v>72</v>
      </c>
      <c r="KAJ26" s="179" t="s">
        <v>72</v>
      </c>
      <c r="KAK26" s="179" t="s">
        <v>72</v>
      </c>
      <c r="KAL26" s="179" t="s">
        <v>72</v>
      </c>
      <c r="KAM26" s="179" t="s">
        <v>72</v>
      </c>
      <c r="KAN26" s="179" t="s">
        <v>72</v>
      </c>
      <c r="KAO26" s="179" t="s">
        <v>72</v>
      </c>
      <c r="KAP26" s="179" t="s">
        <v>72</v>
      </c>
      <c r="KAQ26" s="179" t="s">
        <v>72</v>
      </c>
      <c r="KAR26" s="179" t="s">
        <v>72</v>
      </c>
      <c r="KAS26" s="179" t="s">
        <v>72</v>
      </c>
      <c r="KAT26" s="179" t="s">
        <v>72</v>
      </c>
      <c r="KAU26" s="179" t="s">
        <v>72</v>
      </c>
      <c r="KAV26" s="179" t="s">
        <v>72</v>
      </c>
      <c r="KAW26" s="179" t="s">
        <v>72</v>
      </c>
      <c r="KAX26" s="179" t="s">
        <v>72</v>
      </c>
      <c r="KAY26" s="179" t="s">
        <v>72</v>
      </c>
      <c r="KAZ26" s="179" t="s">
        <v>72</v>
      </c>
      <c r="KBA26" s="179" t="s">
        <v>72</v>
      </c>
      <c r="KBB26" s="179" t="s">
        <v>72</v>
      </c>
      <c r="KBC26" s="179" t="s">
        <v>72</v>
      </c>
      <c r="KBD26" s="179" t="s">
        <v>72</v>
      </c>
      <c r="KBE26" s="179" t="s">
        <v>72</v>
      </c>
      <c r="KBF26" s="179" t="s">
        <v>72</v>
      </c>
      <c r="KBG26" s="179" t="s">
        <v>72</v>
      </c>
      <c r="KBH26" s="179" t="s">
        <v>72</v>
      </c>
      <c r="KBI26" s="179" t="s">
        <v>72</v>
      </c>
      <c r="KBJ26" s="179" t="s">
        <v>72</v>
      </c>
      <c r="KBK26" s="179" t="s">
        <v>72</v>
      </c>
      <c r="KBL26" s="179" t="s">
        <v>72</v>
      </c>
      <c r="KBM26" s="179" t="s">
        <v>72</v>
      </c>
      <c r="KBN26" s="179" t="s">
        <v>72</v>
      </c>
      <c r="KBO26" s="179" t="s">
        <v>72</v>
      </c>
      <c r="KBP26" s="179" t="s">
        <v>72</v>
      </c>
      <c r="KBQ26" s="179" t="s">
        <v>72</v>
      </c>
      <c r="KBR26" s="179" t="s">
        <v>72</v>
      </c>
      <c r="KBS26" s="179" t="s">
        <v>72</v>
      </c>
      <c r="KBT26" s="179" t="s">
        <v>72</v>
      </c>
      <c r="KBU26" s="179" t="s">
        <v>72</v>
      </c>
      <c r="KBV26" s="179" t="s">
        <v>72</v>
      </c>
      <c r="KBW26" s="179" t="s">
        <v>72</v>
      </c>
      <c r="KBX26" s="179" t="s">
        <v>72</v>
      </c>
      <c r="KBY26" s="179" t="s">
        <v>72</v>
      </c>
      <c r="KBZ26" s="179" t="s">
        <v>72</v>
      </c>
      <c r="KCA26" s="179" t="s">
        <v>72</v>
      </c>
      <c r="KCB26" s="179" t="s">
        <v>72</v>
      </c>
      <c r="KCC26" s="179" t="s">
        <v>72</v>
      </c>
      <c r="KCD26" s="179" t="s">
        <v>72</v>
      </c>
      <c r="KCE26" s="179" t="s">
        <v>72</v>
      </c>
      <c r="KCF26" s="179" t="s">
        <v>72</v>
      </c>
      <c r="KCG26" s="179" t="s">
        <v>72</v>
      </c>
      <c r="KCH26" s="179" t="s">
        <v>72</v>
      </c>
      <c r="KCI26" s="179" t="s">
        <v>72</v>
      </c>
      <c r="KCJ26" s="179" t="s">
        <v>72</v>
      </c>
      <c r="KCK26" s="179" t="s">
        <v>72</v>
      </c>
      <c r="KCL26" s="179" t="s">
        <v>72</v>
      </c>
      <c r="KCM26" s="179" t="s">
        <v>72</v>
      </c>
      <c r="KCN26" s="179" t="s">
        <v>72</v>
      </c>
      <c r="KCO26" s="179" t="s">
        <v>72</v>
      </c>
      <c r="KCP26" s="179" t="s">
        <v>72</v>
      </c>
      <c r="KCQ26" s="179" t="s">
        <v>72</v>
      </c>
      <c r="KCR26" s="179" t="s">
        <v>72</v>
      </c>
      <c r="KCS26" s="179" t="s">
        <v>72</v>
      </c>
      <c r="KCT26" s="179" t="s">
        <v>72</v>
      </c>
      <c r="KCU26" s="179" t="s">
        <v>72</v>
      </c>
      <c r="KCV26" s="179" t="s">
        <v>72</v>
      </c>
      <c r="KCW26" s="179" t="s">
        <v>72</v>
      </c>
      <c r="KCX26" s="179" t="s">
        <v>72</v>
      </c>
      <c r="KCY26" s="179" t="s">
        <v>72</v>
      </c>
      <c r="KCZ26" s="179" t="s">
        <v>72</v>
      </c>
      <c r="KDA26" s="179" t="s">
        <v>72</v>
      </c>
      <c r="KDB26" s="179" t="s">
        <v>72</v>
      </c>
      <c r="KDC26" s="179" t="s">
        <v>72</v>
      </c>
      <c r="KDD26" s="179" t="s">
        <v>72</v>
      </c>
      <c r="KDE26" s="179" t="s">
        <v>72</v>
      </c>
      <c r="KDF26" s="179" t="s">
        <v>72</v>
      </c>
      <c r="KDG26" s="179" t="s">
        <v>72</v>
      </c>
      <c r="KDH26" s="179" t="s">
        <v>72</v>
      </c>
      <c r="KDI26" s="179" t="s">
        <v>72</v>
      </c>
      <c r="KDJ26" s="179" t="s">
        <v>72</v>
      </c>
      <c r="KDK26" s="179" t="s">
        <v>72</v>
      </c>
      <c r="KDL26" s="179" t="s">
        <v>72</v>
      </c>
      <c r="KDM26" s="179" t="s">
        <v>72</v>
      </c>
      <c r="KDN26" s="179" t="s">
        <v>72</v>
      </c>
      <c r="KDO26" s="179" t="s">
        <v>72</v>
      </c>
      <c r="KDP26" s="179" t="s">
        <v>72</v>
      </c>
      <c r="KDQ26" s="179" t="s">
        <v>72</v>
      </c>
      <c r="KDR26" s="179" t="s">
        <v>72</v>
      </c>
      <c r="KDS26" s="179" t="s">
        <v>72</v>
      </c>
      <c r="KDT26" s="179" t="s">
        <v>72</v>
      </c>
      <c r="KDU26" s="179" t="s">
        <v>72</v>
      </c>
      <c r="KDV26" s="179" t="s">
        <v>72</v>
      </c>
      <c r="KDW26" s="179" t="s">
        <v>72</v>
      </c>
      <c r="KDX26" s="179" t="s">
        <v>72</v>
      </c>
      <c r="KDY26" s="179" t="s">
        <v>72</v>
      </c>
      <c r="KDZ26" s="179" t="s">
        <v>72</v>
      </c>
      <c r="KEA26" s="179" t="s">
        <v>72</v>
      </c>
      <c r="KEB26" s="179" t="s">
        <v>72</v>
      </c>
      <c r="KEC26" s="179" t="s">
        <v>72</v>
      </c>
      <c r="KED26" s="179" t="s">
        <v>72</v>
      </c>
      <c r="KEE26" s="179" t="s">
        <v>72</v>
      </c>
      <c r="KEF26" s="179" t="s">
        <v>72</v>
      </c>
      <c r="KEG26" s="179" t="s">
        <v>72</v>
      </c>
      <c r="KEH26" s="179" t="s">
        <v>72</v>
      </c>
      <c r="KEI26" s="179" t="s">
        <v>72</v>
      </c>
      <c r="KEJ26" s="179" t="s">
        <v>72</v>
      </c>
      <c r="KEK26" s="179" t="s">
        <v>72</v>
      </c>
      <c r="KEL26" s="179" t="s">
        <v>72</v>
      </c>
      <c r="KEM26" s="179" t="s">
        <v>72</v>
      </c>
      <c r="KEN26" s="179" t="s">
        <v>72</v>
      </c>
      <c r="KEO26" s="179" t="s">
        <v>72</v>
      </c>
      <c r="KEP26" s="179" t="s">
        <v>72</v>
      </c>
      <c r="KEQ26" s="179" t="s">
        <v>72</v>
      </c>
      <c r="KER26" s="179" t="s">
        <v>72</v>
      </c>
      <c r="KES26" s="179" t="s">
        <v>72</v>
      </c>
      <c r="KET26" s="179" t="s">
        <v>72</v>
      </c>
      <c r="KEU26" s="179" t="s">
        <v>72</v>
      </c>
      <c r="KEV26" s="179" t="s">
        <v>72</v>
      </c>
      <c r="KEW26" s="179" t="s">
        <v>72</v>
      </c>
      <c r="KEX26" s="179" t="s">
        <v>72</v>
      </c>
      <c r="KEY26" s="179" t="s">
        <v>72</v>
      </c>
      <c r="KEZ26" s="179" t="s">
        <v>72</v>
      </c>
      <c r="KFA26" s="179" t="s">
        <v>72</v>
      </c>
      <c r="KFB26" s="179" t="s">
        <v>72</v>
      </c>
      <c r="KFC26" s="179" t="s">
        <v>72</v>
      </c>
      <c r="KFD26" s="179" t="s">
        <v>72</v>
      </c>
      <c r="KFE26" s="179" t="s">
        <v>72</v>
      </c>
      <c r="KFF26" s="179" t="s">
        <v>72</v>
      </c>
      <c r="KFG26" s="179" t="s">
        <v>72</v>
      </c>
      <c r="KFH26" s="179" t="s">
        <v>72</v>
      </c>
      <c r="KFI26" s="179" t="s">
        <v>72</v>
      </c>
      <c r="KFJ26" s="179" t="s">
        <v>72</v>
      </c>
      <c r="KFK26" s="179" t="s">
        <v>72</v>
      </c>
      <c r="KFL26" s="179" t="s">
        <v>72</v>
      </c>
      <c r="KFM26" s="179" t="s">
        <v>72</v>
      </c>
      <c r="KFN26" s="179" t="s">
        <v>72</v>
      </c>
      <c r="KFO26" s="179" t="s">
        <v>72</v>
      </c>
      <c r="KFP26" s="179" t="s">
        <v>72</v>
      </c>
      <c r="KFQ26" s="179" t="s">
        <v>72</v>
      </c>
      <c r="KFR26" s="179" t="s">
        <v>72</v>
      </c>
      <c r="KFS26" s="179" t="s">
        <v>72</v>
      </c>
      <c r="KFT26" s="179" t="s">
        <v>72</v>
      </c>
      <c r="KFU26" s="179" t="s">
        <v>72</v>
      </c>
      <c r="KFV26" s="179" t="s">
        <v>72</v>
      </c>
      <c r="KFW26" s="179" t="s">
        <v>72</v>
      </c>
      <c r="KFX26" s="179" t="s">
        <v>72</v>
      </c>
      <c r="KFY26" s="179" t="s">
        <v>72</v>
      </c>
      <c r="KFZ26" s="179" t="s">
        <v>72</v>
      </c>
      <c r="KGA26" s="179" t="s">
        <v>72</v>
      </c>
      <c r="KGB26" s="179" t="s">
        <v>72</v>
      </c>
      <c r="KGC26" s="179" t="s">
        <v>72</v>
      </c>
      <c r="KGD26" s="179" t="s">
        <v>72</v>
      </c>
      <c r="KGE26" s="179" t="s">
        <v>72</v>
      </c>
      <c r="KGF26" s="179" t="s">
        <v>72</v>
      </c>
      <c r="KGG26" s="179" t="s">
        <v>72</v>
      </c>
      <c r="KGH26" s="179" t="s">
        <v>72</v>
      </c>
      <c r="KGI26" s="179" t="s">
        <v>72</v>
      </c>
      <c r="KGJ26" s="179" t="s">
        <v>72</v>
      </c>
      <c r="KGK26" s="179" t="s">
        <v>72</v>
      </c>
      <c r="KGL26" s="179" t="s">
        <v>72</v>
      </c>
      <c r="KGM26" s="179" t="s">
        <v>72</v>
      </c>
      <c r="KGN26" s="179" t="s">
        <v>72</v>
      </c>
      <c r="KGO26" s="179" t="s">
        <v>72</v>
      </c>
      <c r="KGP26" s="179" t="s">
        <v>72</v>
      </c>
      <c r="KGQ26" s="179" t="s">
        <v>72</v>
      </c>
      <c r="KGR26" s="179" t="s">
        <v>72</v>
      </c>
      <c r="KGS26" s="179" t="s">
        <v>72</v>
      </c>
      <c r="KGT26" s="179" t="s">
        <v>72</v>
      </c>
      <c r="KGU26" s="179" t="s">
        <v>72</v>
      </c>
      <c r="KGV26" s="179" t="s">
        <v>72</v>
      </c>
      <c r="KGW26" s="179" t="s">
        <v>72</v>
      </c>
      <c r="KGX26" s="179" t="s">
        <v>72</v>
      </c>
      <c r="KGY26" s="179" t="s">
        <v>72</v>
      </c>
      <c r="KGZ26" s="179" t="s">
        <v>72</v>
      </c>
      <c r="KHA26" s="179" t="s">
        <v>72</v>
      </c>
      <c r="KHB26" s="179" t="s">
        <v>72</v>
      </c>
      <c r="KHC26" s="179" t="s">
        <v>72</v>
      </c>
      <c r="KHD26" s="179" t="s">
        <v>72</v>
      </c>
      <c r="KHE26" s="179" t="s">
        <v>72</v>
      </c>
      <c r="KHF26" s="179" t="s">
        <v>72</v>
      </c>
      <c r="KHG26" s="179" t="s">
        <v>72</v>
      </c>
      <c r="KHH26" s="179" t="s">
        <v>72</v>
      </c>
      <c r="KHI26" s="179" t="s">
        <v>72</v>
      </c>
      <c r="KHJ26" s="179" t="s">
        <v>72</v>
      </c>
      <c r="KHK26" s="179" t="s">
        <v>72</v>
      </c>
      <c r="KHL26" s="179" t="s">
        <v>72</v>
      </c>
      <c r="KHM26" s="179" t="s">
        <v>72</v>
      </c>
      <c r="KHN26" s="179" t="s">
        <v>72</v>
      </c>
      <c r="KHO26" s="179" t="s">
        <v>72</v>
      </c>
      <c r="KHP26" s="179" t="s">
        <v>72</v>
      </c>
      <c r="KHQ26" s="179" t="s">
        <v>72</v>
      </c>
      <c r="KHR26" s="179" t="s">
        <v>72</v>
      </c>
      <c r="KHS26" s="179" t="s">
        <v>72</v>
      </c>
      <c r="KHT26" s="179" t="s">
        <v>72</v>
      </c>
      <c r="KHU26" s="179" t="s">
        <v>72</v>
      </c>
      <c r="KHV26" s="179" t="s">
        <v>72</v>
      </c>
      <c r="KHW26" s="179" t="s">
        <v>72</v>
      </c>
      <c r="KHX26" s="179" t="s">
        <v>72</v>
      </c>
      <c r="KHY26" s="179" t="s">
        <v>72</v>
      </c>
      <c r="KHZ26" s="179" t="s">
        <v>72</v>
      </c>
      <c r="KIA26" s="179" t="s">
        <v>72</v>
      </c>
      <c r="KIB26" s="179" t="s">
        <v>72</v>
      </c>
      <c r="KIC26" s="179" t="s">
        <v>72</v>
      </c>
      <c r="KID26" s="179" t="s">
        <v>72</v>
      </c>
      <c r="KIE26" s="179" t="s">
        <v>72</v>
      </c>
      <c r="KIF26" s="179" t="s">
        <v>72</v>
      </c>
      <c r="KIG26" s="179" t="s">
        <v>72</v>
      </c>
      <c r="KIH26" s="179" t="s">
        <v>72</v>
      </c>
      <c r="KII26" s="179" t="s">
        <v>72</v>
      </c>
      <c r="KIJ26" s="179" t="s">
        <v>72</v>
      </c>
      <c r="KIK26" s="179" t="s">
        <v>72</v>
      </c>
      <c r="KIL26" s="179" t="s">
        <v>72</v>
      </c>
      <c r="KIM26" s="179" t="s">
        <v>72</v>
      </c>
      <c r="KIN26" s="179" t="s">
        <v>72</v>
      </c>
      <c r="KIO26" s="179" t="s">
        <v>72</v>
      </c>
      <c r="KIP26" s="179" t="s">
        <v>72</v>
      </c>
      <c r="KIQ26" s="179" t="s">
        <v>72</v>
      </c>
      <c r="KIR26" s="179" t="s">
        <v>72</v>
      </c>
      <c r="KIS26" s="179" t="s">
        <v>72</v>
      </c>
      <c r="KIT26" s="179" t="s">
        <v>72</v>
      </c>
      <c r="KIU26" s="179" t="s">
        <v>72</v>
      </c>
      <c r="KIV26" s="179" t="s">
        <v>72</v>
      </c>
      <c r="KIW26" s="179" t="s">
        <v>72</v>
      </c>
      <c r="KIX26" s="179" t="s">
        <v>72</v>
      </c>
      <c r="KIY26" s="179" t="s">
        <v>72</v>
      </c>
      <c r="KIZ26" s="179" t="s">
        <v>72</v>
      </c>
      <c r="KJA26" s="179" t="s">
        <v>72</v>
      </c>
      <c r="KJB26" s="179" t="s">
        <v>72</v>
      </c>
      <c r="KJC26" s="179" t="s">
        <v>72</v>
      </c>
      <c r="KJD26" s="179" t="s">
        <v>72</v>
      </c>
      <c r="KJE26" s="179" t="s">
        <v>72</v>
      </c>
      <c r="KJF26" s="179" t="s">
        <v>72</v>
      </c>
      <c r="KJG26" s="179" t="s">
        <v>72</v>
      </c>
      <c r="KJH26" s="179" t="s">
        <v>72</v>
      </c>
      <c r="KJI26" s="179" t="s">
        <v>72</v>
      </c>
      <c r="KJJ26" s="179" t="s">
        <v>72</v>
      </c>
      <c r="KJK26" s="179" t="s">
        <v>72</v>
      </c>
      <c r="KJL26" s="179" t="s">
        <v>72</v>
      </c>
      <c r="KJM26" s="179" t="s">
        <v>72</v>
      </c>
      <c r="KJN26" s="179" t="s">
        <v>72</v>
      </c>
      <c r="KJO26" s="179" t="s">
        <v>72</v>
      </c>
      <c r="KJP26" s="179" t="s">
        <v>72</v>
      </c>
      <c r="KJQ26" s="179" t="s">
        <v>72</v>
      </c>
      <c r="KJR26" s="179" t="s">
        <v>72</v>
      </c>
      <c r="KJS26" s="179" t="s">
        <v>72</v>
      </c>
      <c r="KJT26" s="179" t="s">
        <v>72</v>
      </c>
      <c r="KJU26" s="179" t="s">
        <v>72</v>
      </c>
      <c r="KJV26" s="179" t="s">
        <v>72</v>
      </c>
      <c r="KJW26" s="179" t="s">
        <v>72</v>
      </c>
      <c r="KJX26" s="179" t="s">
        <v>72</v>
      </c>
      <c r="KJY26" s="179" t="s">
        <v>72</v>
      </c>
      <c r="KJZ26" s="179" t="s">
        <v>72</v>
      </c>
      <c r="KKA26" s="179" t="s">
        <v>72</v>
      </c>
      <c r="KKB26" s="179" t="s">
        <v>72</v>
      </c>
      <c r="KKC26" s="179" t="s">
        <v>72</v>
      </c>
      <c r="KKD26" s="179" t="s">
        <v>72</v>
      </c>
      <c r="KKE26" s="179" t="s">
        <v>72</v>
      </c>
      <c r="KKF26" s="179" t="s">
        <v>72</v>
      </c>
      <c r="KKG26" s="179" t="s">
        <v>72</v>
      </c>
      <c r="KKH26" s="179" t="s">
        <v>72</v>
      </c>
      <c r="KKI26" s="179" t="s">
        <v>72</v>
      </c>
      <c r="KKJ26" s="179" t="s">
        <v>72</v>
      </c>
      <c r="KKK26" s="179" t="s">
        <v>72</v>
      </c>
      <c r="KKL26" s="179" t="s">
        <v>72</v>
      </c>
      <c r="KKM26" s="179" t="s">
        <v>72</v>
      </c>
      <c r="KKN26" s="179" t="s">
        <v>72</v>
      </c>
      <c r="KKO26" s="179" t="s">
        <v>72</v>
      </c>
      <c r="KKP26" s="179" t="s">
        <v>72</v>
      </c>
      <c r="KKQ26" s="179" t="s">
        <v>72</v>
      </c>
      <c r="KKR26" s="179" t="s">
        <v>72</v>
      </c>
      <c r="KKS26" s="179" t="s">
        <v>72</v>
      </c>
      <c r="KKT26" s="179" t="s">
        <v>72</v>
      </c>
      <c r="KKU26" s="179" t="s">
        <v>72</v>
      </c>
      <c r="KKV26" s="179" t="s">
        <v>72</v>
      </c>
      <c r="KKW26" s="179" t="s">
        <v>72</v>
      </c>
      <c r="KKX26" s="179" t="s">
        <v>72</v>
      </c>
      <c r="KKY26" s="179" t="s">
        <v>72</v>
      </c>
      <c r="KKZ26" s="179" t="s">
        <v>72</v>
      </c>
      <c r="KLA26" s="179" t="s">
        <v>72</v>
      </c>
      <c r="KLB26" s="179" t="s">
        <v>72</v>
      </c>
      <c r="KLC26" s="179" t="s">
        <v>72</v>
      </c>
      <c r="KLD26" s="179" t="s">
        <v>72</v>
      </c>
      <c r="KLE26" s="179" t="s">
        <v>72</v>
      </c>
      <c r="KLF26" s="179" t="s">
        <v>72</v>
      </c>
      <c r="KLG26" s="179" t="s">
        <v>72</v>
      </c>
      <c r="KLH26" s="179" t="s">
        <v>72</v>
      </c>
      <c r="KLI26" s="179" t="s">
        <v>72</v>
      </c>
      <c r="KLJ26" s="179" t="s">
        <v>72</v>
      </c>
      <c r="KLK26" s="179" t="s">
        <v>72</v>
      </c>
      <c r="KLL26" s="179" t="s">
        <v>72</v>
      </c>
      <c r="KLM26" s="179" t="s">
        <v>72</v>
      </c>
      <c r="KLN26" s="179" t="s">
        <v>72</v>
      </c>
      <c r="KLO26" s="179" t="s">
        <v>72</v>
      </c>
      <c r="KLP26" s="179" t="s">
        <v>72</v>
      </c>
      <c r="KLQ26" s="179" t="s">
        <v>72</v>
      </c>
      <c r="KLR26" s="179" t="s">
        <v>72</v>
      </c>
      <c r="KLS26" s="179" t="s">
        <v>72</v>
      </c>
      <c r="KLT26" s="179" t="s">
        <v>72</v>
      </c>
      <c r="KLU26" s="179" t="s">
        <v>72</v>
      </c>
      <c r="KLV26" s="179" t="s">
        <v>72</v>
      </c>
      <c r="KLW26" s="179" t="s">
        <v>72</v>
      </c>
      <c r="KLX26" s="179" t="s">
        <v>72</v>
      </c>
      <c r="KLY26" s="179" t="s">
        <v>72</v>
      </c>
      <c r="KLZ26" s="179" t="s">
        <v>72</v>
      </c>
      <c r="KMA26" s="179" t="s">
        <v>72</v>
      </c>
      <c r="KMB26" s="179" t="s">
        <v>72</v>
      </c>
      <c r="KMC26" s="179" t="s">
        <v>72</v>
      </c>
      <c r="KMD26" s="179" t="s">
        <v>72</v>
      </c>
      <c r="KME26" s="179" t="s">
        <v>72</v>
      </c>
      <c r="KMF26" s="179" t="s">
        <v>72</v>
      </c>
      <c r="KMG26" s="179" t="s">
        <v>72</v>
      </c>
      <c r="KMH26" s="179" t="s">
        <v>72</v>
      </c>
      <c r="KMI26" s="179" t="s">
        <v>72</v>
      </c>
      <c r="KMJ26" s="179" t="s">
        <v>72</v>
      </c>
      <c r="KMK26" s="179" t="s">
        <v>72</v>
      </c>
      <c r="KML26" s="179" t="s">
        <v>72</v>
      </c>
      <c r="KMM26" s="179" t="s">
        <v>72</v>
      </c>
      <c r="KMN26" s="179" t="s">
        <v>72</v>
      </c>
      <c r="KMO26" s="179" t="s">
        <v>72</v>
      </c>
      <c r="KMP26" s="179" t="s">
        <v>72</v>
      </c>
      <c r="KMQ26" s="179" t="s">
        <v>72</v>
      </c>
      <c r="KMR26" s="179" t="s">
        <v>72</v>
      </c>
      <c r="KMS26" s="179" t="s">
        <v>72</v>
      </c>
      <c r="KMT26" s="179" t="s">
        <v>72</v>
      </c>
      <c r="KMU26" s="179" t="s">
        <v>72</v>
      </c>
      <c r="KMV26" s="179" t="s">
        <v>72</v>
      </c>
      <c r="KMW26" s="179" t="s">
        <v>72</v>
      </c>
      <c r="KMX26" s="179" t="s">
        <v>72</v>
      </c>
      <c r="KMY26" s="179" t="s">
        <v>72</v>
      </c>
      <c r="KMZ26" s="179" t="s">
        <v>72</v>
      </c>
      <c r="KNA26" s="179" t="s">
        <v>72</v>
      </c>
      <c r="KNB26" s="179" t="s">
        <v>72</v>
      </c>
      <c r="KNC26" s="179" t="s">
        <v>72</v>
      </c>
      <c r="KND26" s="179" t="s">
        <v>72</v>
      </c>
      <c r="KNE26" s="179" t="s">
        <v>72</v>
      </c>
      <c r="KNF26" s="179" t="s">
        <v>72</v>
      </c>
      <c r="KNG26" s="179" t="s">
        <v>72</v>
      </c>
      <c r="KNH26" s="179" t="s">
        <v>72</v>
      </c>
      <c r="KNI26" s="179" t="s">
        <v>72</v>
      </c>
      <c r="KNJ26" s="179" t="s">
        <v>72</v>
      </c>
      <c r="KNK26" s="179" t="s">
        <v>72</v>
      </c>
      <c r="KNL26" s="179" t="s">
        <v>72</v>
      </c>
      <c r="KNM26" s="179" t="s">
        <v>72</v>
      </c>
      <c r="KNN26" s="179" t="s">
        <v>72</v>
      </c>
      <c r="KNO26" s="179" t="s">
        <v>72</v>
      </c>
      <c r="KNP26" s="179" t="s">
        <v>72</v>
      </c>
      <c r="KNQ26" s="179" t="s">
        <v>72</v>
      </c>
      <c r="KNR26" s="179" t="s">
        <v>72</v>
      </c>
      <c r="KNS26" s="179" t="s">
        <v>72</v>
      </c>
      <c r="KNT26" s="179" t="s">
        <v>72</v>
      </c>
      <c r="KNU26" s="179" t="s">
        <v>72</v>
      </c>
      <c r="KNV26" s="179" t="s">
        <v>72</v>
      </c>
      <c r="KNW26" s="179" t="s">
        <v>72</v>
      </c>
      <c r="KNX26" s="179" t="s">
        <v>72</v>
      </c>
      <c r="KNY26" s="179" t="s">
        <v>72</v>
      </c>
      <c r="KNZ26" s="179" t="s">
        <v>72</v>
      </c>
      <c r="KOA26" s="179" t="s">
        <v>72</v>
      </c>
      <c r="KOB26" s="179" t="s">
        <v>72</v>
      </c>
      <c r="KOC26" s="179" t="s">
        <v>72</v>
      </c>
      <c r="KOD26" s="179" t="s">
        <v>72</v>
      </c>
      <c r="KOE26" s="179" t="s">
        <v>72</v>
      </c>
      <c r="KOF26" s="179" t="s">
        <v>72</v>
      </c>
      <c r="KOG26" s="179" t="s">
        <v>72</v>
      </c>
      <c r="KOH26" s="179" t="s">
        <v>72</v>
      </c>
      <c r="KOI26" s="179" t="s">
        <v>72</v>
      </c>
      <c r="KOJ26" s="179" t="s">
        <v>72</v>
      </c>
      <c r="KOK26" s="179" t="s">
        <v>72</v>
      </c>
      <c r="KOL26" s="179" t="s">
        <v>72</v>
      </c>
      <c r="KOM26" s="179" t="s">
        <v>72</v>
      </c>
      <c r="KON26" s="179" t="s">
        <v>72</v>
      </c>
      <c r="KOO26" s="179" t="s">
        <v>72</v>
      </c>
      <c r="KOP26" s="179" t="s">
        <v>72</v>
      </c>
      <c r="KOQ26" s="179" t="s">
        <v>72</v>
      </c>
      <c r="KOR26" s="179" t="s">
        <v>72</v>
      </c>
      <c r="KOS26" s="179" t="s">
        <v>72</v>
      </c>
      <c r="KOT26" s="179" t="s">
        <v>72</v>
      </c>
      <c r="KOU26" s="179" t="s">
        <v>72</v>
      </c>
      <c r="KOV26" s="179" t="s">
        <v>72</v>
      </c>
      <c r="KOW26" s="179" t="s">
        <v>72</v>
      </c>
      <c r="KOX26" s="179" t="s">
        <v>72</v>
      </c>
      <c r="KOY26" s="179" t="s">
        <v>72</v>
      </c>
      <c r="KOZ26" s="179" t="s">
        <v>72</v>
      </c>
      <c r="KPA26" s="179" t="s">
        <v>72</v>
      </c>
      <c r="KPB26" s="179" t="s">
        <v>72</v>
      </c>
      <c r="KPC26" s="179" t="s">
        <v>72</v>
      </c>
      <c r="KPD26" s="179" t="s">
        <v>72</v>
      </c>
      <c r="KPE26" s="179" t="s">
        <v>72</v>
      </c>
      <c r="KPF26" s="179" t="s">
        <v>72</v>
      </c>
      <c r="KPG26" s="179" t="s">
        <v>72</v>
      </c>
      <c r="KPH26" s="179" t="s">
        <v>72</v>
      </c>
      <c r="KPI26" s="179" t="s">
        <v>72</v>
      </c>
      <c r="KPJ26" s="179" t="s">
        <v>72</v>
      </c>
      <c r="KPK26" s="179" t="s">
        <v>72</v>
      </c>
      <c r="KPL26" s="179" t="s">
        <v>72</v>
      </c>
      <c r="KPM26" s="179" t="s">
        <v>72</v>
      </c>
      <c r="KPN26" s="179" t="s">
        <v>72</v>
      </c>
      <c r="KPO26" s="179" t="s">
        <v>72</v>
      </c>
      <c r="KPP26" s="179" t="s">
        <v>72</v>
      </c>
      <c r="KPQ26" s="179" t="s">
        <v>72</v>
      </c>
      <c r="KPR26" s="179" t="s">
        <v>72</v>
      </c>
      <c r="KPS26" s="179" t="s">
        <v>72</v>
      </c>
      <c r="KPT26" s="179" t="s">
        <v>72</v>
      </c>
      <c r="KPU26" s="179" t="s">
        <v>72</v>
      </c>
      <c r="KPV26" s="179" t="s">
        <v>72</v>
      </c>
      <c r="KPW26" s="179" t="s">
        <v>72</v>
      </c>
      <c r="KPX26" s="179" t="s">
        <v>72</v>
      </c>
      <c r="KPY26" s="179" t="s">
        <v>72</v>
      </c>
      <c r="KPZ26" s="179" t="s">
        <v>72</v>
      </c>
      <c r="KQA26" s="179" t="s">
        <v>72</v>
      </c>
      <c r="KQB26" s="179" t="s">
        <v>72</v>
      </c>
      <c r="KQC26" s="179" t="s">
        <v>72</v>
      </c>
      <c r="KQD26" s="179" t="s">
        <v>72</v>
      </c>
      <c r="KQE26" s="179" t="s">
        <v>72</v>
      </c>
      <c r="KQF26" s="179" t="s">
        <v>72</v>
      </c>
      <c r="KQG26" s="179" t="s">
        <v>72</v>
      </c>
      <c r="KQH26" s="179" t="s">
        <v>72</v>
      </c>
      <c r="KQI26" s="179" t="s">
        <v>72</v>
      </c>
      <c r="KQJ26" s="179" t="s">
        <v>72</v>
      </c>
      <c r="KQK26" s="179" t="s">
        <v>72</v>
      </c>
      <c r="KQL26" s="179" t="s">
        <v>72</v>
      </c>
      <c r="KQM26" s="179" t="s">
        <v>72</v>
      </c>
      <c r="KQN26" s="179" t="s">
        <v>72</v>
      </c>
      <c r="KQO26" s="179" t="s">
        <v>72</v>
      </c>
      <c r="KQP26" s="179" t="s">
        <v>72</v>
      </c>
      <c r="KQQ26" s="179" t="s">
        <v>72</v>
      </c>
      <c r="KQR26" s="179" t="s">
        <v>72</v>
      </c>
      <c r="KQS26" s="179" t="s">
        <v>72</v>
      </c>
      <c r="KQT26" s="179" t="s">
        <v>72</v>
      </c>
      <c r="KQU26" s="179" t="s">
        <v>72</v>
      </c>
      <c r="KQV26" s="179" t="s">
        <v>72</v>
      </c>
      <c r="KQW26" s="179" t="s">
        <v>72</v>
      </c>
      <c r="KQX26" s="179" t="s">
        <v>72</v>
      </c>
      <c r="KQY26" s="179" t="s">
        <v>72</v>
      </c>
      <c r="KQZ26" s="179" t="s">
        <v>72</v>
      </c>
      <c r="KRA26" s="179" t="s">
        <v>72</v>
      </c>
      <c r="KRB26" s="179" t="s">
        <v>72</v>
      </c>
      <c r="KRC26" s="179" t="s">
        <v>72</v>
      </c>
      <c r="KRD26" s="179" t="s">
        <v>72</v>
      </c>
      <c r="KRE26" s="179" t="s">
        <v>72</v>
      </c>
      <c r="KRF26" s="179" t="s">
        <v>72</v>
      </c>
      <c r="KRG26" s="179" t="s">
        <v>72</v>
      </c>
      <c r="KRH26" s="179" t="s">
        <v>72</v>
      </c>
      <c r="KRI26" s="179" t="s">
        <v>72</v>
      </c>
      <c r="KRJ26" s="179" t="s">
        <v>72</v>
      </c>
      <c r="KRK26" s="179" t="s">
        <v>72</v>
      </c>
      <c r="KRL26" s="179" t="s">
        <v>72</v>
      </c>
      <c r="KRM26" s="179" t="s">
        <v>72</v>
      </c>
      <c r="KRN26" s="179" t="s">
        <v>72</v>
      </c>
      <c r="KRO26" s="179" t="s">
        <v>72</v>
      </c>
      <c r="KRP26" s="179" t="s">
        <v>72</v>
      </c>
      <c r="KRQ26" s="179" t="s">
        <v>72</v>
      </c>
      <c r="KRR26" s="179" t="s">
        <v>72</v>
      </c>
      <c r="KRS26" s="179" t="s">
        <v>72</v>
      </c>
      <c r="KRT26" s="179" t="s">
        <v>72</v>
      </c>
      <c r="KRU26" s="179" t="s">
        <v>72</v>
      </c>
      <c r="KRV26" s="179" t="s">
        <v>72</v>
      </c>
      <c r="KRW26" s="179" t="s">
        <v>72</v>
      </c>
      <c r="KRX26" s="179" t="s">
        <v>72</v>
      </c>
      <c r="KRY26" s="179" t="s">
        <v>72</v>
      </c>
      <c r="KRZ26" s="179" t="s">
        <v>72</v>
      </c>
      <c r="KSA26" s="179" t="s">
        <v>72</v>
      </c>
      <c r="KSB26" s="179" t="s">
        <v>72</v>
      </c>
      <c r="KSC26" s="179" t="s">
        <v>72</v>
      </c>
      <c r="KSD26" s="179" t="s">
        <v>72</v>
      </c>
      <c r="KSE26" s="179" t="s">
        <v>72</v>
      </c>
      <c r="KSF26" s="179" t="s">
        <v>72</v>
      </c>
      <c r="KSG26" s="179" t="s">
        <v>72</v>
      </c>
      <c r="KSH26" s="179" t="s">
        <v>72</v>
      </c>
      <c r="KSI26" s="179" t="s">
        <v>72</v>
      </c>
      <c r="KSJ26" s="179" t="s">
        <v>72</v>
      </c>
      <c r="KSK26" s="179" t="s">
        <v>72</v>
      </c>
      <c r="KSL26" s="179" t="s">
        <v>72</v>
      </c>
      <c r="KSM26" s="179" t="s">
        <v>72</v>
      </c>
      <c r="KSN26" s="179" t="s">
        <v>72</v>
      </c>
      <c r="KSO26" s="179" t="s">
        <v>72</v>
      </c>
      <c r="KSP26" s="179" t="s">
        <v>72</v>
      </c>
      <c r="KSQ26" s="179" t="s">
        <v>72</v>
      </c>
      <c r="KSR26" s="179" t="s">
        <v>72</v>
      </c>
      <c r="KSS26" s="179" t="s">
        <v>72</v>
      </c>
      <c r="KST26" s="179" t="s">
        <v>72</v>
      </c>
      <c r="KSU26" s="179" t="s">
        <v>72</v>
      </c>
      <c r="KSV26" s="179" t="s">
        <v>72</v>
      </c>
      <c r="KSW26" s="179" t="s">
        <v>72</v>
      </c>
      <c r="KSX26" s="179" t="s">
        <v>72</v>
      </c>
      <c r="KSY26" s="179" t="s">
        <v>72</v>
      </c>
      <c r="KSZ26" s="179" t="s">
        <v>72</v>
      </c>
      <c r="KTA26" s="179" t="s">
        <v>72</v>
      </c>
      <c r="KTB26" s="179" t="s">
        <v>72</v>
      </c>
      <c r="KTC26" s="179" t="s">
        <v>72</v>
      </c>
      <c r="KTD26" s="179" t="s">
        <v>72</v>
      </c>
      <c r="KTE26" s="179" t="s">
        <v>72</v>
      </c>
      <c r="KTF26" s="179" t="s">
        <v>72</v>
      </c>
      <c r="KTG26" s="179" t="s">
        <v>72</v>
      </c>
      <c r="KTH26" s="179" t="s">
        <v>72</v>
      </c>
      <c r="KTI26" s="179" t="s">
        <v>72</v>
      </c>
      <c r="KTJ26" s="179" t="s">
        <v>72</v>
      </c>
      <c r="KTK26" s="179" t="s">
        <v>72</v>
      </c>
      <c r="KTL26" s="179" t="s">
        <v>72</v>
      </c>
      <c r="KTM26" s="179" t="s">
        <v>72</v>
      </c>
      <c r="KTN26" s="179" t="s">
        <v>72</v>
      </c>
      <c r="KTO26" s="179" t="s">
        <v>72</v>
      </c>
      <c r="KTP26" s="179" t="s">
        <v>72</v>
      </c>
      <c r="KTQ26" s="179" t="s">
        <v>72</v>
      </c>
      <c r="KTR26" s="179" t="s">
        <v>72</v>
      </c>
      <c r="KTS26" s="179" t="s">
        <v>72</v>
      </c>
      <c r="KTT26" s="179" t="s">
        <v>72</v>
      </c>
      <c r="KTU26" s="179" t="s">
        <v>72</v>
      </c>
      <c r="KTV26" s="179" t="s">
        <v>72</v>
      </c>
      <c r="KTW26" s="179" t="s">
        <v>72</v>
      </c>
      <c r="KTX26" s="179" t="s">
        <v>72</v>
      </c>
      <c r="KTY26" s="179" t="s">
        <v>72</v>
      </c>
      <c r="KTZ26" s="179" t="s">
        <v>72</v>
      </c>
      <c r="KUA26" s="179" t="s">
        <v>72</v>
      </c>
      <c r="KUB26" s="179" t="s">
        <v>72</v>
      </c>
      <c r="KUC26" s="179" t="s">
        <v>72</v>
      </c>
      <c r="KUD26" s="179" t="s">
        <v>72</v>
      </c>
      <c r="KUE26" s="179" t="s">
        <v>72</v>
      </c>
      <c r="KUF26" s="179" t="s">
        <v>72</v>
      </c>
      <c r="KUG26" s="179" t="s">
        <v>72</v>
      </c>
      <c r="KUH26" s="179" t="s">
        <v>72</v>
      </c>
      <c r="KUI26" s="179" t="s">
        <v>72</v>
      </c>
      <c r="KUJ26" s="179" t="s">
        <v>72</v>
      </c>
      <c r="KUK26" s="179" t="s">
        <v>72</v>
      </c>
      <c r="KUL26" s="179" t="s">
        <v>72</v>
      </c>
      <c r="KUM26" s="179" t="s">
        <v>72</v>
      </c>
      <c r="KUN26" s="179" t="s">
        <v>72</v>
      </c>
      <c r="KUO26" s="179" t="s">
        <v>72</v>
      </c>
      <c r="KUP26" s="179" t="s">
        <v>72</v>
      </c>
      <c r="KUQ26" s="179" t="s">
        <v>72</v>
      </c>
      <c r="KUR26" s="179" t="s">
        <v>72</v>
      </c>
      <c r="KUS26" s="179" t="s">
        <v>72</v>
      </c>
      <c r="KUT26" s="179" t="s">
        <v>72</v>
      </c>
      <c r="KUU26" s="179" t="s">
        <v>72</v>
      </c>
      <c r="KUV26" s="179" t="s">
        <v>72</v>
      </c>
      <c r="KUW26" s="179" t="s">
        <v>72</v>
      </c>
      <c r="KUX26" s="179" t="s">
        <v>72</v>
      </c>
      <c r="KUY26" s="179" t="s">
        <v>72</v>
      </c>
      <c r="KUZ26" s="179" t="s">
        <v>72</v>
      </c>
      <c r="KVA26" s="179" t="s">
        <v>72</v>
      </c>
      <c r="KVB26" s="179" t="s">
        <v>72</v>
      </c>
      <c r="KVC26" s="179" t="s">
        <v>72</v>
      </c>
      <c r="KVD26" s="179" t="s">
        <v>72</v>
      </c>
      <c r="KVE26" s="179" t="s">
        <v>72</v>
      </c>
      <c r="KVF26" s="179" t="s">
        <v>72</v>
      </c>
      <c r="KVG26" s="179" t="s">
        <v>72</v>
      </c>
      <c r="KVH26" s="179" t="s">
        <v>72</v>
      </c>
      <c r="KVI26" s="179" t="s">
        <v>72</v>
      </c>
      <c r="KVJ26" s="179" t="s">
        <v>72</v>
      </c>
      <c r="KVK26" s="179" t="s">
        <v>72</v>
      </c>
      <c r="KVL26" s="179" t="s">
        <v>72</v>
      </c>
      <c r="KVM26" s="179" t="s">
        <v>72</v>
      </c>
      <c r="KVN26" s="179" t="s">
        <v>72</v>
      </c>
      <c r="KVO26" s="179" t="s">
        <v>72</v>
      </c>
      <c r="KVP26" s="179" t="s">
        <v>72</v>
      </c>
      <c r="KVQ26" s="179" t="s">
        <v>72</v>
      </c>
      <c r="KVR26" s="179" t="s">
        <v>72</v>
      </c>
      <c r="KVS26" s="179" t="s">
        <v>72</v>
      </c>
      <c r="KVT26" s="179" t="s">
        <v>72</v>
      </c>
      <c r="KVU26" s="179" t="s">
        <v>72</v>
      </c>
      <c r="KVV26" s="179" t="s">
        <v>72</v>
      </c>
      <c r="KVW26" s="179" t="s">
        <v>72</v>
      </c>
      <c r="KVX26" s="179" t="s">
        <v>72</v>
      </c>
      <c r="KVY26" s="179" t="s">
        <v>72</v>
      </c>
      <c r="KVZ26" s="179" t="s">
        <v>72</v>
      </c>
      <c r="KWA26" s="179" t="s">
        <v>72</v>
      </c>
      <c r="KWB26" s="179" t="s">
        <v>72</v>
      </c>
      <c r="KWC26" s="179" t="s">
        <v>72</v>
      </c>
      <c r="KWD26" s="179" t="s">
        <v>72</v>
      </c>
      <c r="KWE26" s="179" t="s">
        <v>72</v>
      </c>
      <c r="KWF26" s="179" t="s">
        <v>72</v>
      </c>
      <c r="KWG26" s="179" t="s">
        <v>72</v>
      </c>
      <c r="KWH26" s="179" t="s">
        <v>72</v>
      </c>
      <c r="KWI26" s="179" t="s">
        <v>72</v>
      </c>
      <c r="KWJ26" s="179" t="s">
        <v>72</v>
      </c>
      <c r="KWK26" s="179" t="s">
        <v>72</v>
      </c>
      <c r="KWL26" s="179" t="s">
        <v>72</v>
      </c>
      <c r="KWM26" s="179" t="s">
        <v>72</v>
      </c>
      <c r="KWN26" s="179" t="s">
        <v>72</v>
      </c>
      <c r="KWO26" s="179" t="s">
        <v>72</v>
      </c>
      <c r="KWP26" s="179" t="s">
        <v>72</v>
      </c>
      <c r="KWQ26" s="179" t="s">
        <v>72</v>
      </c>
      <c r="KWR26" s="179" t="s">
        <v>72</v>
      </c>
      <c r="KWS26" s="179" t="s">
        <v>72</v>
      </c>
      <c r="KWT26" s="179" t="s">
        <v>72</v>
      </c>
      <c r="KWU26" s="179" t="s">
        <v>72</v>
      </c>
      <c r="KWV26" s="179" t="s">
        <v>72</v>
      </c>
      <c r="KWW26" s="179" t="s">
        <v>72</v>
      </c>
      <c r="KWX26" s="179" t="s">
        <v>72</v>
      </c>
      <c r="KWY26" s="179" t="s">
        <v>72</v>
      </c>
      <c r="KWZ26" s="179" t="s">
        <v>72</v>
      </c>
      <c r="KXA26" s="179" t="s">
        <v>72</v>
      </c>
      <c r="KXB26" s="179" t="s">
        <v>72</v>
      </c>
      <c r="KXC26" s="179" t="s">
        <v>72</v>
      </c>
      <c r="KXD26" s="179" t="s">
        <v>72</v>
      </c>
      <c r="KXE26" s="179" t="s">
        <v>72</v>
      </c>
      <c r="KXF26" s="179" t="s">
        <v>72</v>
      </c>
      <c r="KXG26" s="179" t="s">
        <v>72</v>
      </c>
      <c r="KXH26" s="179" t="s">
        <v>72</v>
      </c>
      <c r="KXI26" s="179" t="s">
        <v>72</v>
      </c>
      <c r="KXJ26" s="179" t="s">
        <v>72</v>
      </c>
      <c r="KXK26" s="179" t="s">
        <v>72</v>
      </c>
      <c r="KXL26" s="179" t="s">
        <v>72</v>
      </c>
      <c r="KXM26" s="179" t="s">
        <v>72</v>
      </c>
      <c r="KXN26" s="179" t="s">
        <v>72</v>
      </c>
      <c r="KXO26" s="179" t="s">
        <v>72</v>
      </c>
      <c r="KXP26" s="179" t="s">
        <v>72</v>
      </c>
      <c r="KXQ26" s="179" t="s">
        <v>72</v>
      </c>
      <c r="KXR26" s="179" t="s">
        <v>72</v>
      </c>
      <c r="KXS26" s="179" t="s">
        <v>72</v>
      </c>
      <c r="KXT26" s="179" t="s">
        <v>72</v>
      </c>
      <c r="KXU26" s="179" t="s">
        <v>72</v>
      </c>
      <c r="KXV26" s="179" t="s">
        <v>72</v>
      </c>
      <c r="KXW26" s="179" t="s">
        <v>72</v>
      </c>
      <c r="KXX26" s="179" t="s">
        <v>72</v>
      </c>
      <c r="KXY26" s="179" t="s">
        <v>72</v>
      </c>
      <c r="KXZ26" s="179" t="s">
        <v>72</v>
      </c>
      <c r="KYA26" s="179" t="s">
        <v>72</v>
      </c>
      <c r="KYB26" s="179" t="s">
        <v>72</v>
      </c>
      <c r="KYC26" s="179" t="s">
        <v>72</v>
      </c>
      <c r="KYD26" s="179" t="s">
        <v>72</v>
      </c>
      <c r="KYE26" s="179" t="s">
        <v>72</v>
      </c>
      <c r="KYF26" s="179" t="s">
        <v>72</v>
      </c>
      <c r="KYG26" s="179" t="s">
        <v>72</v>
      </c>
      <c r="KYH26" s="179" t="s">
        <v>72</v>
      </c>
      <c r="KYI26" s="179" t="s">
        <v>72</v>
      </c>
      <c r="KYJ26" s="179" t="s">
        <v>72</v>
      </c>
      <c r="KYK26" s="179" t="s">
        <v>72</v>
      </c>
      <c r="KYL26" s="179" t="s">
        <v>72</v>
      </c>
      <c r="KYM26" s="179" t="s">
        <v>72</v>
      </c>
      <c r="KYN26" s="179" t="s">
        <v>72</v>
      </c>
      <c r="KYO26" s="179" t="s">
        <v>72</v>
      </c>
      <c r="KYP26" s="179" t="s">
        <v>72</v>
      </c>
      <c r="KYQ26" s="179" t="s">
        <v>72</v>
      </c>
      <c r="KYR26" s="179" t="s">
        <v>72</v>
      </c>
      <c r="KYS26" s="179" t="s">
        <v>72</v>
      </c>
      <c r="KYT26" s="179" t="s">
        <v>72</v>
      </c>
      <c r="KYU26" s="179" t="s">
        <v>72</v>
      </c>
      <c r="KYV26" s="179" t="s">
        <v>72</v>
      </c>
      <c r="KYW26" s="179" t="s">
        <v>72</v>
      </c>
      <c r="KYX26" s="179" t="s">
        <v>72</v>
      </c>
      <c r="KYY26" s="179" t="s">
        <v>72</v>
      </c>
      <c r="KYZ26" s="179" t="s">
        <v>72</v>
      </c>
      <c r="KZA26" s="179" t="s">
        <v>72</v>
      </c>
      <c r="KZB26" s="179" t="s">
        <v>72</v>
      </c>
      <c r="KZC26" s="179" t="s">
        <v>72</v>
      </c>
      <c r="KZD26" s="179" t="s">
        <v>72</v>
      </c>
      <c r="KZE26" s="179" t="s">
        <v>72</v>
      </c>
      <c r="KZF26" s="179" t="s">
        <v>72</v>
      </c>
      <c r="KZG26" s="179" t="s">
        <v>72</v>
      </c>
      <c r="KZH26" s="179" t="s">
        <v>72</v>
      </c>
      <c r="KZI26" s="179" t="s">
        <v>72</v>
      </c>
      <c r="KZJ26" s="179" t="s">
        <v>72</v>
      </c>
      <c r="KZK26" s="179" t="s">
        <v>72</v>
      </c>
      <c r="KZL26" s="179" t="s">
        <v>72</v>
      </c>
      <c r="KZM26" s="179" t="s">
        <v>72</v>
      </c>
      <c r="KZN26" s="179" t="s">
        <v>72</v>
      </c>
      <c r="KZO26" s="179" t="s">
        <v>72</v>
      </c>
      <c r="KZP26" s="179" t="s">
        <v>72</v>
      </c>
      <c r="KZQ26" s="179" t="s">
        <v>72</v>
      </c>
      <c r="KZR26" s="179" t="s">
        <v>72</v>
      </c>
      <c r="KZS26" s="179" t="s">
        <v>72</v>
      </c>
      <c r="KZT26" s="179" t="s">
        <v>72</v>
      </c>
      <c r="KZU26" s="179" t="s">
        <v>72</v>
      </c>
      <c r="KZV26" s="179" t="s">
        <v>72</v>
      </c>
      <c r="KZW26" s="179" t="s">
        <v>72</v>
      </c>
      <c r="KZX26" s="179" t="s">
        <v>72</v>
      </c>
      <c r="KZY26" s="179" t="s">
        <v>72</v>
      </c>
      <c r="KZZ26" s="179" t="s">
        <v>72</v>
      </c>
      <c r="LAA26" s="179" t="s">
        <v>72</v>
      </c>
      <c r="LAB26" s="179" t="s">
        <v>72</v>
      </c>
      <c r="LAC26" s="179" t="s">
        <v>72</v>
      </c>
      <c r="LAD26" s="179" t="s">
        <v>72</v>
      </c>
      <c r="LAE26" s="179" t="s">
        <v>72</v>
      </c>
      <c r="LAF26" s="179" t="s">
        <v>72</v>
      </c>
      <c r="LAG26" s="179" t="s">
        <v>72</v>
      </c>
      <c r="LAH26" s="179" t="s">
        <v>72</v>
      </c>
      <c r="LAI26" s="179" t="s">
        <v>72</v>
      </c>
      <c r="LAJ26" s="179" t="s">
        <v>72</v>
      </c>
      <c r="LAK26" s="179" t="s">
        <v>72</v>
      </c>
      <c r="LAL26" s="179" t="s">
        <v>72</v>
      </c>
      <c r="LAM26" s="179" t="s">
        <v>72</v>
      </c>
      <c r="LAN26" s="179" t="s">
        <v>72</v>
      </c>
      <c r="LAO26" s="179" t="s">
        <v>72</v>
      </c>
      <c r="LAP26" s="179" t="s">
        <v>72</v>
      </c>
      <c r="LAQ26" s="179" t="s">
        <v>72</v>
      </c>
      <c r="LAR26" s="179" t="s">
        <v>72</v>
      </c>
      <c r="LAS26" s="179" t="s">
        <v>72</v>
      </c>
      <c r="LAT26" s="179" t="s">
        <v>72</v>
      </c>
      <c r="LAU26" s="179" t="s">
        <v>72</v>
      </c>
      <c r="LAV26" s="179" t="s">
        <v>72</v>
      </c>
      <c r="LAW26" s="179" t="s">
        <v>72</v>
      </c>
      <c r="LAX26" s="179" t="s">
        <v>72</v>
      </c>
      <c r="LAY26" s="179" t="s">
        <v>72</v>
      </c>
      <c r="LAZ26" s="179" t="s">
        <v>72</v>
      </c>
      <c r="LBA26" s="179" t="s">
        <v>72</v>
      </c>
      <c r="LBB26" s="179" t="s">
        <v>72</v>
      </c>
      <c r="LBC26" s="179" t="s">
        <v>72</v>
      </c>
      <c r="LBD26" s="179" t="s">
        <v>72</v>
      </c>
      <c r="LBE26" s="179" t="s">
        <v>72</v>
      </c>
      <c r="LBF26" s="179" t="s">
        <v>72</v>
      </c>
      <c r="LBG26" s="179" t="s">
        <v>72</v>
      </c>
      <c r="LBH26" s="179" t="s">
        <v>72</v>
      </c>
      <c r="LBI26" s="179" t="s">
        <v>72</v>
      </c>
      <c r="LBJ26" s="179" t="s">
        <v>72</v>
      </c>
      <c r="LBK26" s="179" t="s">
        <v>72</v>
      </c>
      <c r="LBL26" s="179" t="s">
        <v>72</v>
      </c>
      <c r="LBM26" s="179" t="s">
        <v>72</v>
      </c>
      <c r="LBN26" s="179" t="s">
        <v>72</v>
      </c>
      <c r="LBO26" s="179" t="s">
        <v>72</v>
      </c>
      <c r="LBP26" s="179" t="s">
        <v>72</v>
      </c>
      <c r="LBQ26" s="179" t="s">
        <v>72</v>
      </c>
      <c r="LBR26" s="179" t="s">
        <v>72</v>
      </c>
      <c r="LBS26" s="179" t="s">
        <v>72</v>
      </c>
      <c r="LBT26" s="179" t="s">
        <v>72</v>
      </c>
      <c r="LBU26" s="179" t="s">
        <v>72</v>
      </c>
      <c r="LBV26" s="179" t="s">
        <v>72</v>
      </c>
      <c r="LBW26" s="179" t="s">
        <v>72</v>
      </c>
      <c r="LBX26" s="179" t="s">
        <v>72</v>
      </c>
      <c r="LBY26" s="179" t="s">
        <v>72</v>
      </c>
      <c r="LBZ26" s="179" t="s">
        <v>72</v>
      </c>
      <c r="LCA26" s="179" t="s">
        <v>72</v>
      </c>
      <c r="LCB26" s="179" t="s">
        <v>72</v>
      </c>
      <c r="LCC26" s="179" t="s">
        <v>72</v>
      </c>
      <c r="LCD26" s="179" t="s">
        <v>72</v>
      </c>
      <c r="LCE26" s="179" t="s">
        <v>72</v>
      </c>
      <c r="LCF26" s="179" t="s">
        <v>72</v>
      </c>
      <c r="LCG26" s="179" t="s">
        <v>72</v>
      </c>
      <c r="LCH26" s="179" t="s">
        <v>72</v>
      </c>
      <c r="LCI26" s="179" t="s">
        <v>72</v>
      </c>
      <c r="LCJ26" s="179" t="s">
        <v>72</v>
      </c>
      <c r="LCK26" s="179" t="s">
        <v>72</v>
      </c>
      <c r="LCL26" s="179" t="s">
        <v>72</v>
      </c>
      <c r="LCM26" s="179" t="s">
        <v>72</v>
      </c>
      <c r="LCN26" s="179" t="s">
        <v>72</v>
      </c>
      <c r="LCO26" s="179" t="s">
        <v>72</v>
      </c>
      <c r="LCP26" s="179" t="s">
        <v>72</v>
      </c>
      <c r="LCQ26" s="179" t="s">
        <v>72</v>
      </c>
      <c r="LCR26" s="179" t="s">
        <v>72</v>
      </c>
      <c r="LCS26" s="179" t="s">
        <v>72</v>
      </c>
      <c r="LCT26" s="179" t="s">
        <v>72</v>
      </c>
      <c r="LCU26" s="179" t="s">
        <v>72</v>
      </c>
      <c r="LCV26" s="179" t="s">
        <v>72</v>
      </c>
      <c r="LCW26" s="179" t="s">
        <v>72</v>
      </c>
      <c r="LCX26" s="179" t="s">
        <v>72</v>
      </c>
      <c r="LCY26" s="179" t="s">
        <v>72</v>
      </c>
      <c r="LCZ26" s="179" t="s">
        <v>72</v>
      </c>
      <c r="LDA26" s="179" t="s">
        <v>72</v>
      </c>
      <c r="LDB26" s="179" t="s">
        <v>72</v>
      </c>
      <c r="LDC26" s="179" t="s">
        <v>72</v>
      </c>
      <c r="LDD26" s="179" t="s">
        <v>72</v>
      </c>
      <c r="LDE26" s="179" t="s">
        <v>72</v>
      </c>
      <c r="LDF26" s="179" t="s">
        <v>72</v>
      </c>
      <c r="LDG26" s="179" t="s">
        <v>72</v>
      </c>
      <c r="LDH26" s="179" t="s">
        <v>72</v>
      </c>
      <c r="LDI26" s="179" t="s">
        <v>72</v>
      </c>
      <c r="LDJ26" s="179" t="s">
        <v>72</v>
      </c>
      <c r="LDK26" s="179" t="s">
        <v>72</v>
      </c>
      <c r="LDL26" s="179" t="s">
        <v>72</v>
      </c>
      <c r="LDM26" s="179" t="s">
        <v>72</v>
      </c>
      <c r="LDN26" s="179" t="s">
        <v>72</v>
      </c>
      <c r="LDO26" s="179" t="s">
        <v>72</v>
      </c>
      <c r="LDP26" s="179" t="s">
        <v>72</v>
      </c>
      <c r="LDQ26" s="179" t="s">
        <v>72</v>
      </c>
      <c r="LDR26" s="179" t="s">
        <v>72</v>
      </c>
      <c r="LDS26" s="179" t="s">
        <v>72</v>
      </c>
      <c r="LDT26" s="179" t="s">
        <v>72</v>
      </c>
      <c r="LDU26" s="179" t="s">
        <v>72</v>
      </c>
      <c r="LDV26" s="179" t="s">
        <v>72</v>
      </c>
      <c r="LDW26" s="179" t="s">
        <v>72</v>
      </c>
      <c r="LDX26" s="179" t="s">
        <v>72</v>
      </c>
      <c r="LDY26" s="179" t="s">
        <v>72</v>
      </c>
      <c r="LDZ26" s="179" t="s">
        <v>72</v>
      </c>
      <c r="LEA26" s="179" t="s">
        <v>72</v>
      </c>
      <c r="LEB26" s="179" t="s">
        <v>72</v>
      </c>
      <c r="LEC26" s="179" t="s">
        <v>72</v>
      </c>
      <c r="LED26" s="179" t="s">
        <v>72</v>
      </c>
      <c r="LEE26" s="179" t="s">
        <v>72</v>
      </c>
      <c r="LEF26" s="179" t="s">
        <v>72</v>
      </c>
      <c r="LEG26" s="179" t="s">
        <v>72</v>
      </c>
      <c r="LEH26" s="179" t="s">
        <v>72</v>
      </c>
      <c r="LEI26" s="179" t="s">
        <v>72</v>
      </c>
      <c r="LEJ26" s="179" t="s">
        <v>72</v>
      </c>
      <c r="LEK26" s="179" t="s">
        <v>72</v>
      </c>
      <c r="LEL26" s="179" t="s">
        <v>72</v>
      </c>
      <c r="LEM26" s="179" t="s">
        <v>72</v>
      </c>
      <c r="LEN26" s="179" t="s">
        <v>72</v>
      </c>
      <c r="LEO26" s="179" t="s">
        <v>72</v>
      </c>
      <c r="LEP26" s="179" t="s">
        <v>72</v>
      </c>
      <c r="LEQ26" s="179" t="s">
        <v>72</v>
      </c>
      <c r="LER26" s="179" t="s">
        <v>72</v>
      </c>
      <c r="LES26" s="179" t="s">
        <v>72</v>
      </c>
      <c r="LET26" s="179" t="s">
        <v>72</v>
      </c>
      <c r="LEU26" s="179" t="s">
        <v>72</v>
      </c>
      <c r="LEV26" s="179" t="s">
        <v>72</v>
      </c>
      <c r="LEW26" s="179" t="s">
        <v>72</v>
      </c>
      <c r="LEX26" s="179" t="s">
        <v>72</v>
      </c>
      <c r="LEY26" s="179" t="s">
        <v>72</v>
      </c>
      <c r="LEZ26" s="179" t="s">
        <v>72</v>
      </c>
      <c r="LFA26" s="179" t="s">
        <v>72</v>
      </c>
      <c r="LFB26" s="179" t="s">
        <v>72</v>
      </c>
      <c r="LFC26" s="179" t="s">
        <v>72</v>
      </c>
      <c r="LFD26" s="179" t="s">
        <v>72</v>
      </c>
      <c r="LFE26" s="179" t="s">
        <v>72</v>
      </c>
      <c r="LFF26" s="179" t="s">
        <v>72</v>
      </c>
      <c r="LFG26" s="179" t="s">
        <v>72</v>
      </c>
      <c r="LFH26" s="179" t="s">
        <v>72</v>
      </c>
      <c r="LFI26" s="179" t="s">
        <v>72</v>
      </c>
      <c r="LFJ26" s="179" t="s">
        <v>72</v>
      </c>
      <c r="LFK26" s="179" t="s">
        <v>72</v>
      </c>
      <c r="LFL26" s="179" t="s">
        <v>72</v>
      </c>
      <c r="LFM26" s="179" t="s">
        <v>72</v>
      </c>
      <c r="LFN26" s="179" t="s">
        <v>72</v>
      </c>
      <c r="LFO26" s="179" t="s">
        <v>72</v>
      </c>
      <c r="LFP26" s="179" t="s">
        <v>72</v>
      </c>
      <c r="LFQ26" s="179" t="s">
        <v>72</v>
      </c>
      <c r="LFR26" s="179" t="s">
        <v>72</v>
      </c>
      <c r="LFS26" s="179" t="s">
        <v>72</v>
      </c>
      <c r="LFT26" s="179" t="s">
        <v>72</v>
      </c>
      <c r="LFU26" s="179" t="s">
        <v>72</v>
      </c>
      <c r="LFV26" s="179" t="s">
        <v>72</v>
      </c>
      <c r="LFW26" s="179" t="s">
        <v>72</v>
      </c>
      <c r="LFX26" s="179" t="s">
        <v>72</v>
      </c>
      <c r="LFY26" s="179" t="s">
        <v>72</v>
      </c>
      <c r="LFZ26" s="179" t="s">
        <v>72</v>
      </c>
      <c r="LGA26" s="179" t="s">
        <v>72</v>
      </c>
      <c r="LGB26" s="179" t="s">
        <v>72</v>
      </c>
      <c r="LGC26" s="179" t="s">
        <v>72</v>
      </c>
      <c r="LGD26" s="179" t="s">
        <v>72</v>
      </c>
      <c r="LGE26" s="179" t="s">
        <v>72</v>
      </c>
      <c r="LGF26" s="179" t="s">
        <v>72</v>
      </c>
      <c r="LGG26" s="179" t="s">
        <v>72</v>
      </c>
      <c r="LGH26" s="179" t="s">
        <v>72</v>
      </c>
      <c r="LGI26" s="179" t="s">
        <v>72</v>
      </c>
      <c r="LGJ26" s="179" t="s">
        <v>72</v>
      </c>
      <c r="LGK26" s="179" t="s">
        <v>72</v>
      </c>
      <c r="LGL26" s="179" t="s">
        <v>72</v>
      </c>
      <c r="LGM26" s="179" t="s">
        <v>72</v>
      </c>
      <c r="LGN26" s="179" t="s">
        <v>72</v>
      </c>
      <c r="LGO26" s="179" t="s">
        <v>72</v>
      </c>
      <c r="LGP26" s="179" t="s">
        <v>72</v>
      </c>
      <c r="LGQ26" s="179" t="s">
        <v>72</v>
      </c>
      <c r="LGR26" s="179" t="s">
        <v>72</v>
      </c>
      <c r="LGS26" s="179" t="s">
        <v>72</v>
      </c>
      <c r="LGT26" s="179" t="s">
        <v>72</v>
      </c>
      <c r="LGU26" s="179" t="s">
        <v>72</v>
      </c>
      <c r="LGV26" s="179" t="s">
        <v>72</v>
      </c>
      <c r="LGW26" s="179" t="s">
        <v>72</v>
      </c>
      <c r="LGX26" s="179" t="s">
        <v>72</v>
      </c>
      <c r="LGY26" s="179" t="s">
        <v>72</v>
      </c>
      <c r="LGZ26" s="179" t="s">
        <v>72</v>
      </c>
      <c r="LHA26" s="179" t="s">
        <v>72</v>
      </c>
      <c r="LHB26" s="179" t="s">
        <v>72</v>
      </c>
      <c r="LHC26" s="179" t="s">
        <v>72</v>
      </c>
      <c r="LHD26" s="179" t="s">
        <v>72</v>
      </c>
      <c r="LHE26" s="179" t="s">
        <v>72</v>
      </c>
      <c r="LHF26" s="179" t="s">
        <v>72</v>
      </c>
      <c r="LHG26" s="179" t="s">
        <v>72</v>
      </c>
      <c r="LHH26" s="179" t="s">
        <v>72</v>
      </c>
      <c r="LHI26" s="179" t="s">
        <v>72</v>
      </c>
      <c r="LHJ26" s="179" t="s">
        <v>72</v>
      </c>
      <c r="LHK26" s="179" t="s">
        <v>72</v>
      </c>
      <c r="LHL26" s="179" t="s">
        <v>72</v>
      </c>
      <c r="LHM26" s="179" t="s">
        <v>72</v>
      </c>
      <c r="LHN26" s="179" t="s">
        <v>72</v>
      </c>
      <c r="LHO26" s="179" t="s">
        <v>72</v>
      </c>
      <c r="LHP26" s="179" t="s">
        <v>72</v>
      </c>
      <c r="LHQ26" s="179" t="s">
        <v>72</v>
      </c>
      <c r="LHR26" s="179" t="s">
        <v>72</v>
      </c>
      <c r="LHS26" s="179" t="s">
        <v>72</v>
      </c>
      <c r="LHT26" s="179" t="s">
        <v>72</v>
      </c>
      <c r="LHU26" s="179" t="s">
        <v>72</v>
      </c>
      <c r="LHV26" s="179" t="s">
        <v>72</v>
      </c>
      <c r="LHW26" s="179" t="s">
        <v>72</v>
      </c>
      <c r="LHX26" s="179" t="s">
        <v>72</v>
      </c>
      <c r="LHY26" s="179" t="s">
        <v>72</v>
      </c>
      <c r="LHZ26" s="179" t="s">
        <v>72</v>
      </c>
      <c r="LIA26" s="179" t="s">
        <v>72</v>
      </c>
      <c r="LIB26" s="179" t="s">
        <v>72</v>
      </c>
      <c r="LIC26" s="179" t="s">
        <v>72</v>
      </c>
      <c r="LID26" s="179" t="s">
        <v>72</v>
      </c>
      <c r="LIE26" s="179" t="s">
        <v>72</v>
      </c>
      <c r="LIF26" s="179" t="s">
        <v>72</v>
      </c>
      <c r="LIG26" s="179" t="s">
        <v>72</v>
      </c>
      <c r="LIH26" s="179" t="s">
        <v>72</v>
      </c>
      <c r="LII26" s="179" t="s">
        <v>72</v>
      </c>
      <c r="LIJ26" s="179" t="s">
        <v>72</v>
      </c>
      <c r="LIK26" s="179" t="s">
        <v>72</v>
      </c>
      <c r="LIL26" s="179" t="s">
        <v>72</v>
      </c>
      <c r="LIM26" s="179" t="s">
        <v>72</v>
      </c>
      <c r="LIN26" s="179" t="s">
        <v>72</v>
      </c>
      <c r="LIO26" s="179" t="s">
        <v>72</v>
      </c>
      <c r="LIP26" s="179" t="s">
        <v>72</v>
      </c>
      <c r="LIQ26" s="179" t="s">
        <v>72</v>
      </c>
      <c r="LIR26" s="179" t="s">
        <v>72</v>
      </c>
      <c r="LIS26" s="179" t="s">
        <v>72</v>
      </c>
      <c r="LIT26" s="179" t="s">
        <v>72</v>
      </c>
      <c r="LIU26" s="179" t="s">
        <v>72</v>
      </c>
      <c r="LIV26" s="179" t="s">
        <v>72</v>
      </c>
      <c r="LIW26" s="179" t="s">
        <v>72</v>
      </c>
      <c r="LIX26" s="179" t="s">
        <v>72</v>
      </c>
      <c r="LIY26" s="179" t="s">
        <v>72</v>
      </c>
      <c r="LIZ26" s="179" t="s">
        <v>72</v>
      </c>
      <c r="LJA26" s="179" t="s">
        <v>72</v>
      </c>
      <c r="LJB26" s="179" t="s">
        <v>72</v>
      </c>
      <c r="LJC26" s="179" t="s">
        <v>72</v>
      </c>
      <c r="LJD26" s="179" t="s">
        <v>72</v>
      </c>
      <c r="LJE26" s="179" t="s">
        <v>72</v>
      </c>
      <c r="LJF26" s="179" t="s">
        <v>72</v>
      </c>
      <c r="LJG26" s="179" t="s">
        <v>72</v>
      </c>
      <c r="LJH26" s="179" t="s">
        <v>72</v>
      </c>
      <c r="LJI26" s="179" t="s">
        <v>72</v>
      </c>
      <c r="LJJ26" s="179" t="s">
        <v>72</v>
      </c>
      <c r="LJK26" s="179" t="s">
        <v>72</v>
      </c>
      <c r="LJL26" s="179" t="s">
        <v>72</v>
      </c>
      <c r="LJM26" s="179" t="s">
        <v>72</v>
      </c>
      <c r="LJN26" s="179" t="s">
        <v>72</v>
      </c>
      <c r="LJO26" s="179" t="s">
        <v>72</v>
      </c>
      <c r="LJP26" s="179" t="s">
        <v>72</v>
      </c>
      <c r="LJQ26" s="179" t="s">
        <v>72</v>
      </c>
      <c r="LJR26" s="179" t="s">
        <v>72</v>
      </c>
      <c r="LJS26" s="179" t="s">
        <v>72</v>
      </c>
      <c r="LJT26" s="179" t="s">
        <v>72</v>
      </c>
      <c r="LJU26" s="179" t="s">
        <v>72</v>
      </c>
      <c r="LJV26" s="179" t="s">
        <v>72</v>
      </c>
      <c r="LJW26" s="179" t="s">
        <v>72</v>
      </c>
      <c r="LJX26" s="179" t="s">
        <v>72</v>
      </c>
      <c r="LJY26" s="179" t="s">
        <v>72</v>
      </c>
      <c r="LJZ26" s="179" t="s">
        <v>72</v>
      </c>
      <c r="LKA26" s="179" t="s">
        <v>72</v>
      </c>
      <c r="LKB26" s="179" t="s">
        <v>72</v>
      </c>
      <c r="LKC26" s="179" t="s">
        <v>72</v>
      </c>
      <c r="LKD26" s="179" t="s">
        <v>72</v>
      </c>
      <c r="LKE26" s="179" t="s">
        <v>72</v>
      </c>
      <c r="LKF26" s="179" t="s">
        <v>72</v>
      </c>
      <c r="LKG26" s="179" t="s">
        <v>72</v>
      </c>
      <c r="LKH26" s="179" t="s">
        <v>72</v>
      </c>
      <c r="LKI26" s="179" t="s">
        <v>72</v>
      </c>
      <c r="LKJ26" s="179" t="s">
        <v>72</v>
      </c>
      <c r="LKK26" s="179" t="s">
        <v>72</v>
      </c>
      <c r="LKL26" s="179" t="s">
        <v>72</v>
      </c>
      <c r="LKM26" s="179" t="s">
        <v>72</v>
      </c>
      <c r="LKN26" s="179" t="s">
        <v>72</v>
      </c>
      <c r="LKO26" s="179" t="s">
        <v>72</v>
      </c>
      <c r="LKP26" s="179" t="s">
        <v>72</v>
      </c>
      <c r="LKQ26" s="179" t="s">
        <v>72</v>
      </c>
      <c r="LKR26" s="179" t="s">
        <v>72</v>
      </c>
      <c r="LKS26" s="179" t="s">
        <v>72</v>
      </c>
      <c r="LKT26" s="179" t="s">
        <v>72</v>
      </c>
      <c r="LKU26" s="179" t="s">
        <v>72</v>
      </c>
      <c r="LKV26" s="179" t="s">
        <v>72</v>
      </c>
      <c r="LKW26" s="179" t="s">
        <v>72</v>
      </c>
      <c r="LKX26" s="179" t="s">
        <v>72</v>
      </c>
      <c r="LKY26" s="179" t="s">
        <v>72</v>
      </c>
      <c r="LKZ26" s="179" t="s">
        <v>72</v>
      </c>
      <c r="LLA26" s="179" t="s">
        <v>72</v>
      </c>
      <c r="LLB26" s="179" t="s">
        <v>72</v>
      </c>
      <c r="LLC26" s="179" t="s">
        <v>72</v>
      </c>
      <c r="LLD26" s="179" t="s">
        <v>72</v>
      </c>
      <c r="LLE26" s="179" t="s">
        <v>72</v>
      </c>
      <c r="LLF26" s="179" t="s">
        <v>72</v>
      </c>
      <c r="LLG26" s="179" t="s">
        <v>72</v>
      </c>
      <c r="LLH26" s="179" t="s">
        <v>72</v>
      </c>
      <c r="LLI26" s="179" t="s">
        <v>72</v>
      </c>
      <c r="LLJ26" s="179" t="s">
        <v>72</v>
      </c>
      <c r="LLK26" s="179" t="s">
        <v>72</v>
      </c>
      <c r="LLL26" s="179" t="s">
        <v>72</v>
      </c>
      <c r="LLM26" s="179" t="s">
        <v>72</v>
      </c>
      <c r="LLN26" s="179" t="s">
        <v>72</v>
      </c>
      <c r="LLO26" s="179" t="s">
        <v>72</v>
      </c>
      <c r="LLP26" s="179" t="s">
        <v>72</v>
      </c>
      <c r="LLQ26" s="179" t="s">
        <v>72</v>
      </c>
      <c r="LLR26" s="179" t="s">
        <v>72</v>
      </c>
      <c r="LLS26" s="179" t="s">
        <v>72</v>
      </c>
      <c r="LLT26" s="179" t="s">
        <v>72</v>
      </c>
      <c r="LLU26" s="179" t="s">
        <v>72</v>
      </c>
      <c r="LLV26" s="179" t="s">
        <v>72</v>
      </c>
      <c r="LLW26" s="179" t="s">
        <v>72</v>
      </c>
      <c r="LLX26" s="179" t="s">
        <v>72</v>
      </c>
      <c r="LLY26" s="179" t="s">
        <v>72</v>
      </c>
      <c r="LLZ26" s="179" t="s">
        <v>72</v>
      </c>
      <c r="LMA26" s="179" t="s">
        <v>72</v>
      </c>
      <c r="LMB26" s="179" t="s">
        <v>72</v>
      </c>
      <c r="LMC26" s="179" t="s">
        <v>72</v>
      </c>
      <c r="LMD26" s="179" t="s">
        <v>72</v>
      </c>
      <c r="LME26" s="179" t="s">
        <v>72</v>
      </c>
      <c r="LMF26" s="179" t="s">
        <v>72</v>
      </c>
      <c r="LMG26" s="179" t="s">
        <v>72</v>
      </c>
      <c r="LMH26" s="179" t="s">
        <v>72</v>
      </c>
      <c r="LMI26" s="179" t="s">
        <v>72</v>
      </c>
      <c r="LMJ26" s="179" t="s">
        <v>72</v>
      </c>
      <c r="LMK26" s="179" t="s">
        <v>72</v>
      </c>
      <c r="LML26" s="179" t="s">
        <v>72</v>
      </c>
      <c r="LMM26" s="179" t="s">
        <v>72</v>
      </c>
      <c r="LMN26" s="179" t="s">
        <v>72</v>
      </c>
      <c r="LMO26" s="179" t="s">
        <v>72</v>
      </c>
      <c r="LMP26" s="179" t="s">
        <v>72</v>
      </c>
      <c r="LMQ26" s="179" t="s">
        <v>72</v>
      </c>
      <c r="LMR26" s="179" t="s">
        <v>72</v>
      </c>
      <c r="LMS26" s="179" t="s">
        <v>72</v>
      </c>
      <c r="LMT26" s="179" t="s">
        <v>72</v>
      </c>
      <c r="LMU26" s="179" t="s">
        <v>72</v>
      </c>
      <c r="LMV26" s="179" t="s">
        <v>72</v>
      </c>
      <c r="LMW26" s="179" t="s">
        <v>72</v>
      </c>
      <c r="LMX26" s="179" t="s">
        <v>72</v>
      </c>
      <c r="LMY26" s="179" t="s">
        <v>72</v>
      </c>
      <c r="LMZ26" s="179" t="s">
        <v>72</v>
      </c>
      <c r="LNA26" s="179" t="s">
        <v>72</v>
      </c>
      <c r="LNB26" s="179" t="s">
        <v>72</v>
      </c>
      <c r="LNC26" s="179" t="s">
        <v>72</v>
      </c>
      <c r="LND26" s="179" t="s">
        <v>72</v>
      </c>
      <c r="LNE26" s="179" t="s">
        <v>72</v>
      </c>
      <c r="LNF26" s="179" t="s">
        <v>72</v>
      </c>
      <c r="LNG26" s="179" t="s">
        <v>72</v>
      </c>
      <c r="LNH26" s="179" t="s">
        <v>72</v>
      </c>
      <c r="LNI26" s="179" t="s">
        <v>72</v>
      </c>
      <c r="LNJ26" s="179" t="s">
        <v>72</v>
      </c>
      <c r="LNK26" s="179" t="s">
        <v>72</v>
      </c>
      <c r="LNL26" s="179" t="s">
        <v>72</v>
      </c>
      <c r="LNM26" s="179" t="s">
        <v>72</v>
      </c>
      <c r="LNN26" s="179" t="s">
        <v>72</v>
      </c>
      <c r="LNO26" s="179" t="s">
        <v>72</v>
      </c>
      <c r="LNP26" s="179" t="s">
        <v>72</v>
      </c>
      <c r="LNQ26" s="179" t="s">
        <v>72</v>
      </c>
      <c r="LNR26" s="179" t="s">
        <v>72</v>
      </c>
      <c r="LNS26" s="179" t="s">
        <v>72</v>
      </c>
      <c r="LNT26" s="179" t="s">
        <v>72</v>
      </c>
      <c r="LNU26" s="179" t="s">
        <v>72</v>
      </c>
      <c r="LNV26" s="179" t="s">
        <v>72</v>
      </c>
      <c r="LNW26" s="179" t="s">
        <v>72</v>
      </c>
      <c r="LNX26" s="179" t="s">
        <v>72</v>
      </c>
      <c r="LNY26" s="179" t="s">
        <v>72</v>
      </c>
      <c r="LNZ26" s="179" t="s">
        <v>72</v>
      </c>
      <c r="LOA26" s="179" t="s">
        <v>72</v>
      </c>
      <c r="LOB26" s="179" t="s">
        <v>72</v>
      </c>
      <c r="LOC26" s="179" t="s">
        <v>72</v>
      </c>
      <c r="LOD26" s="179" t="s">
        <v>72</v>
      </c>
      <c r="LOE26" s="179" t="s">
        <v>72</v>
      </c>
      <c r="LOF26" s="179" t="s">
        <v>72</v>
      </c>
      <c r="LOG26" s="179" t="s">
        <v>72</v>
      </c>
      <c r="LOH26" s="179" t="s">
        <v>72</v>
      </c>
      <c r="LOI26" s="179" t="s">
        <v>72</v>
      </c>
      <c r="LOJ26" s="179" t="s">
        <v>72</v>
      </c>
      <c r="LOK26" s="179" t="s">
        <v>72</v>
      </c>
      <c r="LOL26" s="179" t="s">
        <v>72</v>
      </c>
      <c r="LOM26" s="179" t="s">
        <v>72</v>
      </c>
      <c r="LON26" s="179" t="s">
        <v>72</v>
      </c>
      <c r="LOO26" s="179" t="s">
        <v>72</v>
      </c>
      <c r="LOP26" s="179" t="s">
        <v>72</v>
      </c>
      <c r="LOQ26" s="179" t="s">
        <v>72</v>
      </c>
      <c r="LOR26" s="179" t="s">
        <v>72</v>
      </c>
      <c r="LOS26" s="179" t="s">
        <v>72</v>
      </c>
      <c r="LOT26" s="179" t="s">
        <v>72</v>
      </c>
      <c r="LOU26" s="179" t="s">
        <v>72</v>
      </c>
      <c r="LOV26" s="179" t="s">
        <v>72</v>
      </c>
      <c r="LOW26" s="179" t="s">
        <v>72</v>
      </c>
      <c r="LOX26" s="179" t="s">
        <v>72</v>
      </c>
      <c r="LOY26" s="179" t="s">
        <v>72</v>
      </c>
      <c r="LOZ26" s="179" t="s">
        <v>72</v>
      </c>
      <c r="LPA26" s="179" t="s">
        <v>72</v>
      </c>
      <c r="LPB26" s="179" t="s">
        <v>72</v>
      </c>
      <c r="LPC26" s="179" t="s">
        <v>72</v>
      </c>
      <c r="LPD26" s="179" t="s">
        <v>72</v>
      </c>
      <c r="LPE26" s="179" t="s">
        <v>72</v>
      </c>
      <c r="LPF26" s="179" t="s">
        <v>72</v>
      </c>
      <c r="LPG26" s="179" t="s">
        <v>72</v>
      </c>
      <c r="LPH26" s="179" t="s">
        <v>72</v>
      </c>
      <c r="LPI26" s="179" t="s">
        <v>72</v>
      </c>
      <c r="LPJ26" s="179" t="s">
        <v>72</v>
      </c>
      <c r="LPK26" s="179" t="s">
        <v>72</v>
      </c>
      <c r="LPL26" s="179" t="s">
        <v>72</v>
      </c>
      <c r="LPM26" s="179" t="s">
        <v>72</v>
      </c>
      <c r="LPN26" s="179" t="s">
        <v>72</v>
      </c>
      <c r="LPO26" s="179" t="s">
        <v>72</v>
      </c>
      <c r="LPP26" s="179" t="s">
        <v>72</v>
      </c>
      <c r="LPQ26" s="179" t="s">
        <v>72</v>
      </c>
      <c r="LPR26" s="179" t="s">
        <v>72</v>
      </c>
      <c r="LPS26" s="179" t="s">
        <v>72</v>
      </c>
      <c r="LPT26" s="179" t="s">
        <v>72</v>
      </c>
      <c r="LPU26" s="179" t="s">
        <v>72</v>
      </c>
      <c r="LPV26" s="179" t="s">
        <v>72</v>
      </c>
      <c r="LPW26" s="179" t="s">
        <v>72</v>
      </c>
      <c r="LPX26" s="179" t="s">
        <v>72</v>
      </c>
      <c r="LPY26" s="179" t="s">
        <v>72</v>
      </c>
      <c r="LPZ26" s="179" t="s">
        <v>72</v>
      </c>
      <c r="LQA26" s="179" t="s">
        <v>72</v>
      </c>
      <c r="LQB26" s="179" t="s">
        <v>72</v>
      </c>
      <c r="LQC26" s="179" t="s">
        <v>72</v>
      </c>
      <c r="LQD26" s="179" t="s">
        <v>72</v>
      </c>
      <c r="LQE26" s="179" t="s">
        <v>72</v>
      </c>
      <c r="LQF26" s="179" t="s">
        <v>72</v>
      </c>
      <c r="LQG26" s="179" t="s">
        <v>72</v>
      </c>
      <c r="LQH26" s="179" t="s">
        <v>72</v>
      </c>
      <c r="LQI26" s="179" t="s">
        <v>72</v>
      </c>
      <c r="LQJ26" s="179" t="s">
        <v>72</v>
      </c>
      <c r="LQK26" s="179" t="s">
        <v>72</v>
      </c>
      <c r="LQL26" s="179" t="s">
        <v>72</v>
      </c>
      <c r="LQM26" s="179" t="s">
        <v>72</v>
      </c>
      <c r="LQN26" s="179" t="s">
        <v>72</v>
      </c>
      <c r="LQO26" s="179" t="s">
        <v>72</v>
      </c>
      <c r="LQP26" s="179" t="s">
        <v>72</v>
      </c>
      <c r="LQQ26" s="179" t="s">
        <v>72</v>
      </c>
      <c r="LQR26" s="179" t="s">
        <v>72</v>
      </c>
      <c r="LQS26" s="179" t="s">
        <v>72</v>
      </c>
      <c r="LQT26" s="179" t="s">
        <v>72</v>
      </c>
      <c r="LQU26" s="179" t="s">
        <v>72</v>
      </c>
      <c r="LQV26" s="179" t="s">
        <v>72</v>
      </c>
      <c r="LQW26" s="179" t="s">
        <v>72</v>
      </c>
      <c r="LQX26" s="179" t="s">
        <v>72</v>
      </c>
      <c r="LQY26" s="179" t="s">
        <v>72</v>
      </c>
      <c r="LQZ26" s="179" t="s">
        <v>72</v>
      </c>
      <c r="LRA26" s="179" t="s">
        <v>72</v>
      </c>
      <c r="LRB26" s="179" t="s">
        <v>72</v>
      </c>
      <c r="LRC26" s="179" t="s">
        <v>72</v>
      </c>
      <c r="LRD26" s="179" t="s">
        <v>72</v>
      </c>
      <c r="LRE26" s="179" t="s">
        <v>72</v>
      </c>
      <c r="LRF26" s="179" t="s">
        <v>72</v>
      </c>
      <c r="LRG26" s="179" t="s">
        <v>72</v>
      </c>
      <c r="LRH26" s="179" t="s">
        <v>72</v>
      </c>
      <c r="LRI26" s="179" t="s">
        <v>72</v>
      </c>
      <c r="LRJ26" s="179" t="s">
        <v>72</v>
      </c>
      <c r="LRK26" s="179" t="s">
        <v>72</v>
      </c>
      <c r="LRL26" s="179" t="s">
        <v>72</v>
      </c>
      <c r="LRM26" s="179" t="s">
        <v>72</v>
      </c>
      <c r="LRN26" s="179" t="s">
        <v>72</v>
      </c>
      <c r="LRO26" s="179" t="s">
        <v>72</v>
      </c>
      <c r="LRP26" s="179" t="s">
        <v>72</v>
      </c>
      <c r="LRQ26" s="179" t="s">
        <v>72</v>
      </c>
      <c r="LRR26" s="179" t="s">
        <v>72</v>
      </c>
      <c r="LRS26" s="179" t="s">
        <v>72</v>
      </c>
      <c r="LRT26" s="179" t="s">
        <v>72</v>
      </c>
      <c r="LRU26" s="179" t="s">
        <v>72</v>
      </c>
      <c r="LRV26" s="179" t="s">
        <v>72</v>
      </c>
      <c r="LRW26" s="179" t="s">
        <v>72</v>
      </c>
      <c r="LRX26" s="179" t="s">
        <v>72</v>
      </c>
      <c r="LRY26" s="179" t="s">
        <v>72</v>
      </c>
      <c r="LRZ26" s="179" t="s">
        <v>72</v>
      </c>
      <c r="LSA26" s="179" t="s">
        <v>72</v>
      </c>
      <c r="LSB26" s="179" t="s">
        <v>72</v>
      </c>
      <c r="LSC26" s="179" t="s">
        <v>72</v>
      </c>
      <c r="LSD26" s="179" t="s">
        <v>72</v>
      </c>
      <c r="LSE26" s="179" t="s">
        <v>72</v>
      </c>
      <c r="LSF26" s="179" t="s">
        <v>72</v>
      </c>
      <c r="LSG26" s="179" t="s">
        <v>72</v>
      </c>
      <c r="LSH26" s="179" t="s">
        <v>72</v>
      </c>
      <c r="LSI26" s="179" t="s">
        <v>72</v>
      </c>
      <c r="LSJ26" s="179" t="s">
        <v>72</v>
      </c>
      <c r="LSK26" s="179" t="s">
        <v>72</v>
      </c>
      <c r="LSL26" s="179" t="s">
        <v>72</v>
      </c>
      <c r="LSM26" s="179" t="s">
        <v>72</v>
      </c>
      <c r="LSN26" s="179" t="s">
        <v>72</v>
      </c>
      <c r="LSO26" s="179" t="s">
        <v>72</v>
      </c>
      <c r="LSP26" s="179" t="s">
        <v>72</v>
      </c>
      <c r="LSQ26" s="179" t="s">
        <v>72</v>
      </c>
      <c r="LSR26" s="179" t="s">
        <v>72</v>
      </c>
      <c r="LSS26" s="179" t="s">
        <v>72</v>
      </c>
      <c r="LST26" s="179" t="s">
        <v>72</v>
      </c>
      <c r="LSU26" s="179" t="s">
        <v>72</v>
      </c>
      <c r="LSV26" s="179" t="s">
        <v>72</v>
      </c>
      <c r="LSW26" s="179" t="s">
        <v>72</v>
      </c>
      <c r="LSX26" s="179" t="s">
        <v>72</v>
      </c>
      <c r="LSY26" s="179" t="s">
        <v>72</v>
      </c>
      <c r="LSZ26" s="179" t="s">
        <v>72</v>
      </c>
      <c r="LTA26" s="179" t="s">
        <v>72</v>
      </c>
      <c r="LTB26" s="179" t="s">
        <v>72</v>
      </c>
      <c r="LTC26" s="179" t="s">
        <v>72</v>
      </c>
      <c r="LTD26" s="179" t="s">
        <v>72</v>
      </c>
      <c r="LTE26" s="179" t="s">
        <v>72</v>
      </c>
      <c r="LTF26" s="179" t="s">
        <v>72</v>
      </c>
      <c r="LTG26" s="179" t="s">
        <v>72</v>
      </c>
      <c r="LTH26" s="179" t="s">
        <v>72</v>
      </c>
      <c r="LTI26" s="179" t="s">
        <v>72</v>
      </c>
      <c r="LTJ26" s="179" t="s">
        <v>72</v>
      </c>
      <c r="LTK26" s="179" t="s">
        <v>72</v>
      </c>
      <c r="LTL26" s="179" t="s">
        <v>72</v>
      </c>
      <c r="LTM26" s="179" t="s">
        <v>72</v>
      </c>
      <c r="LTN26" s="179" t="s">
        <v>72</v>
      </c>
      <c r="LTO26" s="179" t="s">
        <v>72</v>
      </c>
      <c r="LTP26" s="179" t="s">
        <v>72</v>
      </c>
      <c r="LTQ26" s="179" t="s">
        <v>72</v>
      </c>
      <c r="LTR26" s="179" t="s">
        <v>72</v>
      </c>
      <c r="LTS26" s="179" t="s">
        <v>72</v>
      </c>
      <c r="LTT26" s="179" t="s">
        <v>72</v>
      </c>
      <c r="LTU26" s="179" t="s">
        <v>72</v>
      </c>
      <c r="LTV26" s="179" t="s">
        <v>72</v>
      </c>
      <c r="LTW26" s="179" t="s">
        <v>72</v>
      </c>
      <c r="LTX26" s="179" t="s">
        <v>72</v>
      </c>
      <c r="LTY26" s="179" t="s">
        <v>72</v>
      </c>
      <c r="LTZ26" s="179" t="s">
        <v>72</v>
      </c>
      <c r="LUA26" s="179" t="s">
        <v>72</v>
      </c>
      <c r="LUB26" s="179" t="s">
        <v>72</v>
      </c>
      <c r="LUC26" s="179" t="s">
        <v>72</v>
      </c>
      <c r="LUD26" s="179" t="s">
        <v>72</v>
      </c>
      <c r="LUE26" s="179" t="s">
        <v>72</v>
      </c>
      <c r="LUF26" s="179" t="s">
        <v>72</v>
      </c>
      <c r="LUG26" s="179" t="s">
        <v>72</v>
      </c>
      <c r="LUH26" s="179" t="s">
        <v>72</v>
      </c>
      <c r="LUI26" s="179" t="s">
        <v>72</v>
      </c>
      <c r="LUJ26" s="179" t="s">
        <v>72</v>
      </c>
      <c r="LUK26" s="179" t="s">
        <v>72</v>
      </c>
      <c r="LUL26" s="179" t="s">
        <v>72</v>
      </c>
      <c r="LUM26" s="179" t="s">
        <v>72</v>
      </c>
      <c r="LUN26" s="179" t="s">
        <v>72</v>
      </c>
      <c r="LUO26" s="179" t="s">
        <v>72</v>
      </c>
      <c r="LUP26" s="179" t="s">
        <v>72</v>
      </c>
      <c r="LUQ26" s="179" t="s">
        <v>72</v>
      </c>
      <c r="LUR26" s="179" t="s">
        <v>72</v>
      </c>
      <c r="LUS26" s="179" t="s">
        <v>72</v>
      </c>
      <c r="LUT26" s="179" t="s">
        <v>72</v>
      </c>
      <c r="LUU26" s="179" t="s">
        <v>72</v>
      </c>
      <c r="LUV26" s="179" t="s">
        <v>72</v>
      </c>
      <c r="LUW26" s="179" t="s">
        <v>72</v>
      </c>
      <c r="LUX26" s="179" t="s">
        <v>72</v>
      </c>
      <c r="LUY26" s="179" t="s">
        <v>72</v>
      </c>
      <c r="LUZ26" s="179" t="s">
        <v>72</v>
      </c>
      <c r="LVA26" s="179" t="s">
        <v>72</v>
      </c>
      <c r="LVB26" s="179" t="s">
        <v>72</v>
      </c>
      <c r="LVC26" s="179" t="s">
        <v>72</v>
      </c>
      <c r="LVD26" s="179" t="s">
        <v>72</v>
      </c>
      <c r="LVE26" s="179" t="s">
        <v>72</v>
      </c>
      <c r="LVF26" s="179" t="s">
        <v>72</v>
      </c>
      <c r="LVG26" s="179" t="s">
        <v>72</v>
      </c>
      <c r="LVH26" s="179" t="s">
        <v>72</v>
      </c>
      <c r="LVI26" s="179" t="s">
        <v>72</v>
      </c>
      <c r="LVJ26" s="179" t="s">
        <v>72</v>
      </c>
      <c r="LVK26" s="179" t="s">
        <v>72</v>
      </c>
      <c r="LVL26" s="179" t="s">
        <v>72</v>
      </c>
      <c r="LVM26" s="179" t="s">
        <v>72</v>
      </c>
      <c r="LVN26" s="179" t="s">
        <v>72</v>
      </c>
      <c r="LVO26" s="179" t="s">
        <v>72</v>
      </c>
      <c r="LVP26" s="179" t="s">
        <v>72</v>
      </c>
      <c r="LVQ26" s="179" t="s">
        <v>72</v>
      </c>
      <c r="LVR26" s="179" t="s">
        <v>72</v>
      </c>
      <c r="LVS26" s="179" t="s">
        <v>72</v>
      </c>
      <c r="LVT26" s="179" t="s">
        <v>72</v>
      </c>
      <c r="LVU26" s="179" t="s">
        <v>72</v>
      </c>
      <c r="LVV26" s="179" t="s">
        <v>72</v>
      </c>
      <c r="LVW26" s="179" t="s">
        <v>72</v>
      </c>
      <c r="LVX26" s="179" t="s">
        <v>72</v>
      </c>
      <c r="LVY26" s="179" t="s">
        <v>72</v>
      </c>
      <c r="LVZ26" s="179" t="s">
        <v>72</v>
      </c>
      <c r="LWA26" s="179" t="s">
        <v>72</v>
      </c>
      <c r="LWB26" s="179" t="s">
        <v>72</v>
      </c>
      <c r="LWC26" s="179" t="s">
        <v>72</v>
      </c>
      <c r="LWD26" s="179" t="s">
        <v>72</v>
      </c>
      <c r="LWE26" s="179" t="s">
        <v>72</v>
      </c>
      <c r="LWF26" s="179" t="s">
        <v>72</v>
      </c>
      <c r="LWG26" s="179" t="s">
        <v>72</v>
      </c>
      <c r="LWH26" s="179" t="s">
        <v>72</v>
      </c>
      <c r="LWI26" s="179" t="s">
        <v>72</v>
      </c>
      <c r="LWJ26" s="179" t="s">
        <v>72</v>
      </c>
      <c r="LWK26" s="179" t="s">
        <v>72</v>
      </c>
      <c r="LWL26" s="179" t="s">
        <v>72</v>
      </c>
      <c r="LWM26" s="179" t="s">
        <v>72</v>
      </c>
      <c r="LWN26" s="179" t="s">
        <v>72</v>
      </c>
      <c r="LWO26" s="179" t="s">
        <v>72</v>
      </c>
      <c r="LWP26" s="179" t="s">
        <v>72</v>
      </c>
      <c r="LWQ26" s="179" t="s">
        <v>72</v>
      </c>
      <c r="LWR26" s="179" t="s">
        <v>72</v>
      </c>
      <c r="LWS26" s="179" t="s">
        <v>72</v>
      </c>
      <c r="LWT26" s="179" t="s">
        <v>72</v>
      </c>
      <c r="LWU26" s="179" t="s">
        <v>72</v>
      </c>
      <c r="LWV26" s="179" t="s">
        <v>72</v>
      </c>
      <c r="LWW26" s="179" t="s">
        <v>72</v>
      </c>
      <c r="LWX26" s="179" t="s">
        <v>72</v>
      </c>
      <c r="LWY26" s="179" t="s">
        <v>72</v>
      </c>
      <c r="LWZ26" s="179" t="s">
        <v>72</v>
      </c>
      <c r="LXA26" s="179" t="s">
        <v>72</v>
      </c>
      <c r="LXB26" s="179" t="s">
        <v>72</v>
      </c>
      <c r="LXC26" s="179" t="s">
        <v>72</v>
      </c>
      <c r="LXD26" s="179" t="s">
        <v>72</v>
      </c>
      <c r="LXE26" s="179" t="s">
        <v>72</v>
      </c>
      <c r="LXF26" s="179" t="s">
        <v>72</v>
      </c>
      <c r="LXG26" s="179" t="s">
        <v>72</v>
      </c>
      <c r="LXH26" s="179" t="s">
        <v>72</v>
      </c>
      <c r="LXI26" s="179" t="s">
        <v>72</v>
      </c>
      <c r="LXJ26" s="179" t="s">
        <v>72</v>
      </c>
      <c r="LXK26" s="179" t="s">
        <v>72</v>
      </c>
      <c r="LXL26" s="179" t="s">
        <v>72</v>
      </c>
      <c r="LXM26" s="179" t="s">
        <v>72</v>
      </c>
      <c r="LXN26" s="179" t="s">
        <v>72</v>
      </c>
      <c r="LXO26" s="179" t="s">
        <v>72</v>
      </c>
      <c r="LXP26" s="179" t="s">
        <v>72</v>
      </c>
      <c r="LXQ26" s="179" t="s">
        <v>72</v>
      </c>
      <c r="LXR26" s="179" t="s">
        <v>72</v>
      </c>
      <c r="LXS26" s="179" t="s">
        <v>72</v>
      </c>
      <c r="LXT26" s="179" t="s">
        <v>72</v>
      </c>
      <c r="LXU26" s="179" t="s">
        <v>72</v>
      </c>
      <c r="LXV26" s="179" t="s">
        <v>72</v>
      </c>
      <c r="LXW26" s="179" t="s">
        <v>72</v>
      </c>
      <c r="LXX26" s="179" t="s">
        <v>72</v>
      </c>
      <c r="LXY26" s="179" t="s">
        <v>72</v>
      </c>
      <c r="LXZ26" s="179" t="s">
        <v>72</v>
      </c>
      <c r="LYA26" s="179" t="s">
        <v>72</v>
      </c>
      <c r="LYB26" s="179" t="s">
        <v>72</v>
      </c>
      <c r="LYC26" s="179" t="s">
        <v>72</v>
      </c>
      <c r="LYD26" s="179" t="s">
        <v>72</v>
      </c>
      <c r="LYE26" s="179" t="s">
        <v>72</v>
      </c>
      <c r="LYF26" s="179" t="s">
        <v>72</v>
      </c>
      <c r="LYG26" s="179" t="s">
        <v>72</v>
      </c>
      <c r="LYH26" s="179" t="s">
        <v>72</v>
      </c>
      <c r="LYI26" s="179" t="s">
        <v>72</v>
      </c>
      <c r="LYJ26" s="179" t="s">
        <v>72</v>
      </c>
      <c r="LYK26" s="179" t="s">
        <v>72</v>
      </c>
      <c r="LYL26" s="179" t="s">
        <v>72</v>
      </c>
      <c r="LYM26" s="179" t="s">
        <v>72</v>
      </c>
      <c r="LYN26" s="179" t="s">
        <v>72</v>
      </c>
      <c r="LYO26" s="179" t="s">
        <v>72</v>
      </c>
      <c r="LYP26" s="179" t="s">
        <v>72</v>
      </c>
      <c r="LYQ26" s="179" t="s">
        <v>72</v>
      </c>
      <c r="LYR26" s="179" t="s">
        <v>72</v>
      </c>
      <c r="LYS26" s="179" t="s">
        <v>72</v>
      </c>
      <c r="LYT26" s="179" t="s">
        <v>72</v>
      </c>
      <c r="LYU26" s="179" t="s">
        <v>72</v>
      </c>
      <c r="LYV26" s="179" t="s">
        <v>72</v>
      </c>
      <c r="LYW26" s="179" t="s">
        <v>72</v>
      </c>
      <c r="LYX26" s="179" t="s">
        <v>72</v>
      </c>
      <c r="LYY26" s="179" t="s">
        <v>72</v>
      </c>
      <c r="LYZ26" s="179" t="s">
        <v>72</v>
      </c>
      <c r="LZA26" s="179" t="s">
        <v>72</v>
      </c>
      <c r="LZB26" s="179" t="s">
        <v>72</v>
      </c>
      <c r="LZC26" s="179" t="s">
        <v>72</v>
      </c>
      <c r="LZD26" s="179" t="s">
        <v>72</v>
      </c>
      <c r="LZE26" s="179" t="s">
        <v>72</v>
      </c>
      <c r="LZF26" s="179" t="s">
        <v>72</v>
      </c>
      <c r="LZG26" s="179" t="s">
        <v>72</v>
      </c>
      <c r="LZH26" s="179" t="s">
        <v>72</v>
      </c>
      <c r="LZI26" s="179" t="s">
        <v>72</v>
      </c>
      <c r="LZJ26" s="179" t="s">
        <v>72</v>
      </c>
      <c r="LZK26" s="179" t="s">
        <v>72</v>
      </c>
      <c r="LZL26" s="179" t="s">
        <v>72</v>
      </c>
      <c r="LZM26" s="179" t="s">
        <v>72</v>
      </c>
      <c r="LZN26" s="179" t="s">
        <v>72</v>
      </c>
      <c r="LZO26" s="179" t="s">
        <v>72</v>
      </c>
      <c r="LZP26" s="179" t="s">
        <v>72</v>
      </c>
      <c r="LZQ26" s="179" t="s">
        <v>72</v>
      </c>
      <c r="LZR26" s="179" t="s">
        <v>72</v>
      </c>
      <c r="LZS26" s="179" t="s">
        <v>72</v>
      </c>
      <c r="LZT26" s="179" t="s">
        <v>72</v>
      </c>
      <c r="LZU26" s="179" t="s">
        <v>72</v>
      </c>
      <c r="LZV26" s="179" t="s">
        <v>72</v>
      </c>
      <c r="LZW26" s="179" t="s">
        <v>72</v>
      </c>
      <c r="LZX26" s="179" t="s">
        <v>72</v>
      </c>
      <c r="LZY26" s="179" t="s">
        <v>72</v>
      </c>
      <c r="LZZ26" s="179" t="s">
        <v>72</v>
      </c>
      <c r="MAA26" s="179" t="s">
        <v>72</v>
      </c>
      <c r="MAB26" s="179" t="s">
        <v>72</v>
      </c>
      <c r="MAC26" s="179" t="s">
        <v>72</v>
      </c>
      <c r="MAD26" s="179" t="s">
        <v>72</v>
      </c>
      <c r="MAE26" s="179" t="s">
        <v>72</v>
      </c>
      <c r="MAF26" s="179" t="s">
        <v>72</v>
      </c>
      <c r="MAG26" s="179" t="s">
        <v>72</v>
      </c>
      <c r="MAH26" s="179" t="s">
        <v>72</v>
      </c>
      <c r="MAI26" s="179" t="s">
        <v>72</v>
      </c>
      <c r="MAJ26" s="179" t="s">
        <v>72</v>
      </c>
      <c r="MAK26" s="179" t="s">
        <v>72</v>
      </c>
      <c r="MAL26" s="179" t="s">
        <v>72</v>
      </c>
      <c r="MAM26" s="179" t="s">
        <v>72</v>
      </c>
      <c r="MAN26" s="179" t="s">
        <v>72</v>
      </c>
      <c r="MAO26" s="179" t="s">
        <v>72</v>
      </c>
      <c r="MAP26" s="179" t="s">
        <v>72</v>
      </c>
      <c r="MAQ26" s="179" t="s">
        <v>72</v>
      </c>
      <c r="MAR26" s="179" t="s">
        <v>72</v>
      </c>
      <c r="MAS26" s="179" t="s">
        <v>72</v>
      </c>
      <c r="MAT26" s="179" t="s">
        <v>72</v>
      </c>
      <c r="MAU26" s="179" t="s">
        <v>72</v>
      </c>
      <c r="MAV26" s="179" t="s">
        <v>72</v>
      </c>
      <c r="MAW26" s="179" t="s">
        <v>72</v>
      </c>
      <c r="MAX26" s="179" t="s">
        <v>72</v>
      </c>
      <c r="MAY26" s="179" t="s">
        <v>72</v>
      </c>
      <c r="MAZ26" s="179" t="s">
        <v>72</v>
      </c>
      <c r="MBA26" s="179" t="s">
        <v>72</v>
      </c>
      <c r="MBB26" s="179" t="s">
        <v>72</v>
      </c>
      <c r="MBC26" s="179" t="s">
        <v>72</v>
      </c>
      <c r="MBD26" s="179" t="s">
        <v>72</v>
      </c>
      <c r="MBE26" s="179" t="s">
        <v>72</v>
      </c>
      <c r="MBF26" s="179" t="s">
        <v>72</v>
      </c>
      <c r="MBG26" s="179" t="s">
        <v>72</v>
      </c>
      <c r="MBH26" s="179" t="s">
        <v>72</v>
      </c>
      <c r="MBI26" s="179" t="s">
        <v>72</v>
      </c>
      <c r="MBJ26" s="179" t="s">
        <v>72</v>
      </c>
      <c r="MBK26" s="179" t="s">
        <v>72</v>
      </c>
      <c r="MBL26" s="179" t="s">
        <v>72</v>
      </c>
      <c r="MBM26" s="179" t="s">
        <v>72</v>
      </c>
      <c r="MBN26" s="179" t="s">
        <v>72</v>
      </c>
      <c r="MBO26" s="179" t="s">
        <v>72</v>
      </c>
      <c r="MBP26" s="179" t="s">
        <v>72</v>
      </c>
      <c r="MBQ26" s="179" t="s">
        <v>72</v>
      </c>
      <c r="MBR26" s="179" t="s">
        <v>72</v>
      </c>
      <c r="MBS26" s="179" t="s">
        <v>72</v>
      </c>
      <c r="MBT26" s="179" t="s">
        <v>72</v>
      </c>
      <c r="MBU26" s="179" t="s">
        <v>72</v>
      </c>
      <c r="MBV26" s="179" t="s">
        <v>72</v>
      </c>
      <c r="MBW26" s="179" t="s">
        <v>72</v>
      </c>
      <c r="MBX26" s="179" t="s">
        <v>72</v>
      </c>
      <c r="MBY26" s="179" t="s">
        <v>72</v>
      </c>
      <c r="MBZ26" s="179" t="s">
        <v>72</v>
      </c>
      <c r="MCA26" s="179" t="s">
        <v>72</v>
      </c>
      <c r="MCB26" s="179" t="s">
        <v>72</v>
      </c>
      <c r="MCC26" s="179" t="s">
        <v>72</v>
      </c>
      <c r="MCD26" s="179" t="s">
        <v>72</v>
      </c>
      <c r="MCE26" s="179" t="s">
        <v>72</v>
      </c>
      <c r="MCF26" s="179" t="s">
        <v>72</v>
      </c>
      <c r="MCG26" s="179" t="s">
        <v>72</v>
      </c>
      <c r="MCH26" s="179" t="s">
        <v>72</v>
      </c>
      <c r="MCI26" s="179" t="s">
        <v>72</v>
      </c>
      <c r="MCJ26" s="179" t="s">
        <v>72</v>
      </c>
      <c r="MCK26" s="179" t="s">
        <v>72</v>
      </c>
      <c r="MCL26" s="179" t="s">
        <v>72</v>
      </c>
      <c r="MCM26" s="179" t="s">
        <v>72</v>
      </c>
      <c r="MCN26" s="179" t="s">
        <v>72</v>
      </c>
      <c r="MCO26" s="179" t="s">
        <v>72</v>
      </c>
      <c r="MCP26" s="179" t="s">
        <v>72</v>
      </c>
      <c r="MCQ26" s="179" t="s">
        <v>72</v>
      </c>
      <c r="MCR26" s="179" t="s">
        <v>72</v>
      </c>
      <c r="MCS26" s="179" t="s">
        <v>72</v>
      </c>
      <c r="MCT26" s="179" t="s">
        <v>72</v>
      </c>
      <c r="MCU26" s="179" t="s">
        <v>72</v>
      </c>
      <c r="MCV26" s="179" t="s">
        <v>72</v>
      </c>
      <c r="MCW26" s="179" t="s">
        <v>72</v>
      </c>
      <c r="MCX26" s="179" t="s">
        <v>72</v>
      </c>
      <c r="MCY26" s="179" t="s">
        <v>72</v>
      </c>
      <c r="MCZ26" s="179" t="s">
        <v>72</v>
      </c>
      <c r="MDA26" s="179" t="s">
        <v>72</v>
      </c>
      <c r="MDB26" s="179" t="s">
        <v>72</v>
      </c>
      <c r="MDC26" s="179" t="s">
        <v>72</v>
      </c>
      <c r="MDD26" s="179" t="s">
        <v>72</v>
      </c>
      <c r="MDE26" s="179" t="s">
        <v>72</v>
      </c>
      <c r="MDF26" s="179" t="s">
        <v>72</v>
      </c>
      <c r="MDG26" s="179" t="s">
        <v>72</v>
      </c>
      <c r="MDH26" s="179" t="s">
        <v>72</v>
      </c>
      <c r="MDI26" s="179" t="s">
        <v>72</v>
      </c>
      <c r="MDJ26" s="179" t="s">
        <v>72</v>
      </c>
      <c r="MDK26" s="179" t="s">
        <v>72</v>
      </c>
      <c r="MDL26" s="179" t="s">
        <v>72</v>
      </c>
      <c r="MDM26" s="179" t="s">
        <v>72</v>
      </c>
      <c r="MDN26" s="179" t="s">
        <v>72</v>
      </c>
      <c r="MDO26" s="179" t="s">
        <v>72</v>
      </c>
      <c r="MDP26" s="179" t="s">
        <v>72</v>
      </c>
      <c r="MDQ26" s="179" t="s">
        <v>72</v>
      </c>
      <c r="MDR26" s="179" t="s">
        <v>72</v>
      </c>
      <c r="MDS26" s="179" t="s">
        <v>72</v>
      </c>
      <c r="MDT26" s="179" t="s">
        <v>72</v>
      </c>
      <c r="MDU26" s="179" t="s">
        <v>72</v>
      </c>
      <c r="MDV26" s="179" t="s">
        <v>72</v>
      </c>
      <c r="MDW26" s="179" t="s">
        <v>72</v>
      </c>
      <c r="MDX26" s="179" t="s">
        <v>72</v>
      </c>
      <c r="MDY26" s="179" t="s">
        <v>72</v>
      </c>
      <c r="MDZ26" s="179" t="s">
        <v>72</v>
      </c>
      <c r="MEA26" s="179" t="s">
        <v>72</v>
      </c>
      <c r="MEB26" s="179" t="s">
        <v>72</v>
      </c>
      <c r="MEC26" s="179" t="s">
        <v>72</v>
      </c>
      <c r="MED26" s="179" t="s">
        <v>72</v>
      </c>
      <c r="MEE26" s="179" t="s">
        <v>72</v>
      </c>
      <c r="MEF26" s="179" t="s">
        <v>72</v>
      </c>
      <c r="MEG26" s="179" t="s">
        <v>72</v>
      </c>
      <c r="MEH26" s="179" t="s">
        <v>72</v>
      </c>
      <c r="MEI26" s="179" t="s">
        <v>72</v>
      </c>
      <c r="MEJ26" s="179" t="s">
        <v>72</v>
      </c>
      <c r="MEK26" s="179" t="s">
        <v>72</v>
      </c>
      <c r="MEL26" s="179" t="s">
        <v>72</v>
      </c>
      <c r="MEM26" s="179" t="s">
        <v>72</v>
      </c>
      <c r="MEN26" s="179" t="s">
        <v>72</v>
      </c>
      <c r="MEO26" s="179" t="s">
        <v>72</v>
      </c>
      <c r="MEP26" s="179" t="s">
        <v>72</v>
      </c>
      <c r="MEQ26" s="179" t="s">
        <v>72</v>
      </c>
      <c r="MER26" s="179" t="s">
        <v>72</v>
      </c>
      <c r="MES26" s="179" t="s">
        <v>72</v>
      </c>
      <c r="MET26" s="179" t="s">
        <v>72</v>
      </c>
      <c r="MEU26" s="179" t="s">
        <v>72</v>
      </c>
      <c r="MEV26" s="179" t="s">
        <v>72</v>
      </c>
      <c r="MEW26" s="179" t="s">
        <v>72</v>
      </c>
      <c r="MEX26" s="179" t="s">
        <v>72</v>
      </c>
      <c r="MEY26" s="179" t="s">
        <v>72</v>
      </c>
      <c r="MEZ26" s="179" t="s">
        <v>72</v>
      </c>
      <c r="MFA26" s="179" t="s">
        <v>72</v>
      </c>
      <c r="MFB26" s="179" t="s">
        <v>72</v>
      </c>
      <c r="MFC26" s="179" t="s">
        <v>72</v>
      </c>
      <c r="MFD26" s="179" t="s">
        <v>72</v>
      </c>
      <c r="MFE26" s="179" t="s">
        <v>72</v>
      </c>
      <c r="MFF26" s="179" t="s">
        <v>72</v>
      </c>
      <c r="MFG26" s="179" t="s">
        <v>72</v>
      </c>
      <c r="MFH26" s="179" t="s">
        <v>72</v>
      </c>
      <c r="MFI26" s="179" t="s">
        <v>72</v>
      </c>
      <c r="MFJ26" s="179" t="s">
        <v>72</v>
      </c>
      <c r="MFK26" s="179" t="s">
        <v>72</v>
      </c>
      <c r="MFL26" s="179" t="s">
        <v>72</v>
      </c>
      <c r="MFM26" s="179" t="s">
        <v>72</v>
      </c>
      <c r="MFN26" s="179" t="s">
        <v>72</v>
      </c>
      <c r="MFO26" s="179" t="s">
        <v>72</v>
      </c>
      <c r="MFP26" s="179" t="s">
        <v>72</v>
      </c>
      <c r="MFQ26" s="179" t="s">
        <v>72</v>
      </c>
      <c r="MFR26" s="179" t="s">
        <v>72</v>
      </c>
      <c r="MFS26" s="179" t="s">
        <v>72</v>
      </c>
      <c r="MFT26" s="179" t="s">
        <v>72</v>
      </c>
      <c r="MFU26" s="179" t="s">
        <v>72</v>
      </c>
      <c r="MFV26" s="179" t="s">
        <v>72</v>
      </c>
      <c r="MFW26" s="179" t="s">
        <v>72</v>
      </c>
      <c r="MFX26" s="179" t="s">
        <v>72</v>
      </c>
      <c r="MFY26" s="179" t="s">
        <v>72</v>
      </c>
      <c r="MFZ26" s="179" t="s">
        <v>72</v>
      </c>
      <c r="MGA26" s="179" t="s">
        <v>72</v>
      </c>
      <c r="MGB26" s="179" t="s">
        <v>72</v>
      </c>
      <c r="MGC26" s="179" t="s">
        <v>72</v>
      </c>
      <c r="MGD26" s="179" t="s">
        <v>72</v>
      </c>
      <c r="MGE26" s="179" t="s">
        <v>72</v>
      </c>
      <c r="MGF26" s="179" t="s">
        <v>72</v>
      </c>
      <c r="MGG26" s="179" t="s">
        <v>72</v>
      </c>
      <c r="MGH26" s="179" t="s">
        <v>72</v>
      </c>
      <c r="MGI26" s="179" t="s">
        <v>72</v>
      </c>
      <c r="MGJ26" s="179" t="s">
        <v>72</v>
      </c>
      <c r="MGK26" s="179" t="s">
        <v>72</v>
      </c>
      <c r="MGL26" s="179" t="s">
        <v>72</v>
      </c>
      <c r="MGM26" s="179" t="s">
        <v>72</v>
      </c>
      <c r="MGN26" s="179" t="s">
        <v>72</v>
      </c>
      <c r="MGO26" s="179" t="s">
        <v>72</v>
      </c>
      <c r="MGP26" s="179" t="s">
        <v>72</v>
      </c>
      <c r="MGQ26" s="179" t="s">
        <v>72</v>
      </c>
      <c r="MGR26" s="179" t="s">
        <v>72</v>
      </c>
      <c r="MGS26" s="179" t="s">
        <v>72</v>
      </c>
      <c r="MGT26" s="179" t="s">
        <v>72</v>
      </c>
      <c r="MGU26" s="179" t="s">
        <v>72</v>
      </c>
      <c r="MGV26" s="179" t="s">
        <v>72</v>
      </c>
      <c r="MGW26" s="179" t="s">
        <v>72</v>
      </c>
      <c r="MGX26" s="179" t="s">
        <v>72</v>
      </c>
      <c r="MGY26" s="179" t="s">
        <v>72</v>
      </c>
      <c r="MGZ26" s="179" t="s">
        <v>72</v>
      </c>
      <c r="MHA26" s="179" t="s">
        <v>72</v>
      </c>
      <c r="MHB26" s="179" t="s">
        <v>72</v>
      </c>
      <c r="MHC26" s="179" t="s">
        <v>72</v>
      </c>
      <c r="MHD26" s="179" t="s">
        <v>72</v>
      </c>
      <c r="MHE26" s="179" t="s">
        <v>72</v>
      </c>
      <c r="MHF26" s="179" t="s">
        <v>72</v>
      </c>
      <c r="MHG26" s="179" t="s">
        <v>72</v>
      </c>
      <c r="MHH26" s="179" t="s">
        <v>72</v>
      </c>
      <c r="MHI26" s="179" t="s">
        <v>72</v>
      </c>
      <c r="MHJ26" s="179" t="s">
        <v>72</v>
      </c>
      <c r="MHK26" s="179" t="s">
        <v>72</v>
      </c>
      <c r="MHL26" s="179" t="s">
        <v>72</v>
      </c>
      <c r="MHM26" s="179" t="s">
        <v>72</v>
      </c>
      <c r="MHN26" s="179" t="s">
        <v>72</v>
      </c>
      <c r="MHO26" s="179" t="s">
        <v>72</v>
      </c>
      <c r="MHP26" s="179" t="s">
        <v>72</v>
      </c>
      <c r="MHQ26" s="179" t="s">
        <v>72</v>
      </c>
      <c r="MHR26" s="179" t="s">
        <v>72</v>
      </c>
      <c r="MHS26" s="179" t="s">
        <v>72</v>
      </c>
      <c r="MHT26" s="179" t="s">
        <v>72</v>
      </c>
      <c r="MHU26" s="179" t="s">
        <v>72</v>
      </c>
      <c r="MHV26" s="179" t="s">
        <v>72</v>
      </c>
      <c r="MHW26" s="179" t="s">
        <v>72</v>
      </c>
      <c r="MHX26" s="179" t="s">
        <v>72</v>
      </c>
      <c r="MHY26" s="179" t="s">
        <v>72</v>
      </c>
      <c r="MHZ26" s="179" t="s">
        <v>72</v>
      </c>
      <c r="MIA26" s="179" t="s">
        <v>72</v>
      </c>
      <c r="MIB26" s="179" t="s">
        <v>72</v>
      </c>
      <c r="MIC26" s="179" t="s">
        <v>72</v>
      </c>
      <c r="MID26" s="179" t="s">
        <v>72</v>
      </c>
      <c r="MIE26" s="179" t="s">
        <v>72</v>
      </c>
      <c r="MIF26" s="179" t="s">
        <v>72</v>
      </c>
      <c r="MIG26" s="179" t="s">
        <v>72</v>
      </c>
      <c r="MIH26" s="179" t="s">
        <v>72</v>
      </c>
      <c r="MII26" s="179" t="s">
        <v>72</v>
      </c>
      <c r="MIJ26" s="179" t="s">
        <v>72</v>
      </c>
      <c r="MIK26" s="179" t="s">
        <v>72</v>
      </c>
      <c r="MIL26" s="179" t="s">
        <v>72</v>
      </c>
      <c r="MIM26" s="179" t="s">
        <v>72</v>
      </c>
      <c r="MIN26" s="179" t="s">
        <v>72</v>
      </c>
      <c r="MIO26" s="179" t="s">
        <v>72</v>
      </c>
      <c r="MIP26" s="179" t="s">
        <v>72</v>
      </c>
      <c r="MIQ26" s="179" t="s">
        <v>72</v>
      </c>
      <c r="MIR26" s="179" t="s">
        <v>72</v>
      </c>
      <c r="MIS26" s="179" t="s">
        <v>72</v>
      </c>
      <c r="MIT26" s="179" t="s">
        <v>72</v>
      </c>
      <c r="MIU26" s="179" t="s">
        <v>72</v>
      </c>
      <c r="MIV26" s="179" t="s">
        <v>72</v>
      </c>
      <c r="MIW26" s="179" t="s">
        <v>72</v>
      </c>
      <c r="MIX26" s="179" t="s">
        <v>72</v>
      </c>
      <c r="MIY26" s="179" t="s">
        <v>72</v>
      </c>
      <c r="MIZ26" s="179" t="s">
        <v>72</v>
      </c>
      <c r="MJA26" s="179" t="s">
        <v>72</v>
      </c>
      <c r="MJB26" s="179" t="s">
        <v>72</v>
      </c>
      <c r="MJC26" s="179" t="s">
        <v>72</v>
      </c>
      <c r="MJD26" s="179" t="s">
        <v>72</v>
      </c>
      <c r="MJE26" s="179" t="s">
        <v>72</v>
      </c>
      <c r="MJF26" s="179" t="s">
        <v>72</v>
      </c>
      <c r="MJG26" s="179" t="s">
        <v>72</v>
      </c>
      <c r="MJH26" s="179" t="s">
        <v>72</v>
      </c>
      <c r="MJI26" s="179" t="s">
        <v>72</v>
      </c>
      <c r="MJJ26" s="179" t="s">
        <v>72</v>
      </c>
      <c r="MJK26" s="179" t="s">
        <v>72</v>
      </c>
      <c r="MJL26" s="179" t="s">
        <v>72</v>
      </c>
      <c r="MJM26" s="179" t="s">
        <v>72</v>
      </c>
      <c r="MJN26" s="179" t="s">
        <v>72</v>
      </c>
      <c r="MJO26" s="179" t="s">
        <v>72</v>
      </c>
      <c r="MJP26" s="179" t="s">
        <v>72</v>
      </c>
      <c r="MJQ26" s="179" t="s">
        <v>72</v>
      </c>
      <c r="MJR26" s="179" t="s">
        <v>72</v>
      </c>
      <c r="MJS26" s="179" t="s">
        <v>72</v>
      </c>
      <c r="MJT26" s="179" t="s">
        <v>72</v>
      </c>
      <c r="MJU26" s="179" t="s">
        <v>72</v>
      </c>
      <c r="MJV26" s="179" t="s">
        <v>72</v>
      </c>
      <c r="MJW26" s="179" t="s">
        <v>72</v>
      </c>
      <c r="MJX26" s="179" t="s">
        <v>72</v>
      </c>
      <c r="MJY26" s="179" t="s">
        <v>72</v>
      </c>
      <c r="MJZ26" s="179" t="s">
        <v>72</v>
      </c>
      <c r="MKA26" s="179" t="s">
        <v>72</v>
      </c>
      <c r="MKB26" s="179" t="s">
        <v>72</v>
      </c>
      <c r="MKC26" s="179" t="s">
        <v>72</v>
      </c>
      <c r="MKD26" s="179" t="s">
        <v>72</v>
      </c>
      <c r="MKE26" s="179" t="s">
        <v>72</v>
      </c>
      <c r="MKF26" s="179" t="s">
        <v>72</v>
      </c>
      <c r="MKG26" s="179" t="s">
        <v>72</v>
      </c>
      <c r="MKH26" s="179" t="s">
        <v>72</v>
      </c>
      <c r="MKI26" s="179" t="s">
        <v>72</v>
      </c>
      <c r="MKJ26" s="179" t="s">
        <v>72</v>
      </c>
      <c r="MKK26" s="179" t="s">
        <v>72</v>
      </c>
      <c r="MKL26" s="179" t="s">
        <v>72</v>
      </c>
      <c r="MKM26" s="179" t="s">
        <v>72</v>
      </c>
      <c r="MKN26" s="179" t="s">
        <v>72</v>
      </c>
      <c r="MKO26" s="179" t="s">
        <v>72</v>
      </c>
      <c r="MKP26" s="179" t="s">
        <v>72</v>
      </c>
      <c r="MKQ26" s="179" t="s">
        <v>72</v>
      </c>
      <c r="MKR26" s="179" t="s">
        <v>72</v>
      </c>
      <c r="MKS26" s="179" t="s">
        <v>72</v>
      </c>
      <c r="MKT26" s="179" t="s">
        <v>72</v>
      </c>
      <c r="MKU26" s="179" t="s">
        <v>72</v>
      </c>
      <c r="MKV26" s="179" t="s">
        <v>72</v>
      </c>
      <c r="MKW26" s="179" t="s">
        <v>72</v>
      </c>
      <c r="MKX26" s="179" t="s">
        <v>72</v>
      </c>
      <c r="MKY26" s="179" t="s">
        <v>72</v>
      </c>
      <c r="MKZ26" s="179" t="s">
        <v>72</v>
      </c>
      <c r="MLA26" s="179" t="s">
        <v>72</v>
      </c>
      <c r="MLB26" s="179" t="s">
        <v>72</v>
      </c>
      <c r="MLC26" s="179" t="s">
        <v>72</v>
      </c>
      <c r="MLD26" s="179" t="s">
        <v>72</v>
      </c>
      <c r="MLE26" s="179" t="s">
        <v>72</v>
      </c>
      <c r="MLF26" s="179" t="s">
        <v>72</v>
      </c>
      <c r="MLG26" s="179" t="s">
        <v>72</v>
      </c>
      <c r="MLH26" s="179" t="s">
        <v>72</v>
      </c>
      <c r="MLI26" s="179" t="s">
        <v>72</v>
      </c>
      <c r="MLJ26" s="179" t="s">
        <v>72</v>
      </c>
      <c r="MLK26" s="179" t="s">
        <v>72</v>
      </c>
      <c r="MLL26" s="179" t="s">
        <v>72</v>
      </c>
      <c r="MLM26" s="179" t="s">
        <v>72</v>
      </c>
      <c r="MLN26" s="179" t="s">
        <v>72</v>
      </c>
      <c r="MLO26" s="179" t="s">
        <v>72</v>
      </c>
      <c r="MLP26" s="179" t="s">
        <v>72</v>
      </c>
      <c r="MLQ26" s="179" t="s">
        <v>72</v>
      </c>
      <c r="MLR26" s="179" t="s">
        <v>72</v>
      </c>
      <c r="MLS26" s="179" t="s">
        <v>72</v>
      </c>
      <c r="MLT26" s="179" t="s">
        <v>72</v>
      </c>
      <c r="MLU26" s="179" t="s">
        <v>72</v>
      </c>
      <c r="MLV26" s="179" t="s">
        <v>72</v>
      </c>
      <c r="MLW26" s="179" t="s">
        <v>72</v>
      </c>
      <c r="MLX26" s="179" t="s">
        <v>72</v>
      </c>
      <c r="MLY26" s="179" t="s">
        <v>72</v>
      </c>
      <c r="MLZ26" s="179" t="s">
        <v>72</v>
      </c>
      <c r="MMA26" s="179" t="s">
        <v>72</v>
      </c>
      <c r="MMB26" s="179" t="s">
        <v>72</v>
      </c>
      <c r="MMC26" s="179" t="s">
        <v>72</v>
      </c>
      <c r="MMD26" s="179" t="s">
        <v>72</v>
      </c>
      <c r="MME26" s="179" t="s">
        <v>72</v>
      </c>
      <c r="MMF26" s="179" t="s">
        <v>72</v>
      </c>
      <c r="MMG26" s="179" t="s">
        <v>72</v>
      </c>
      <c r="MMH26" s="179" t="s">
        <v>72</v>
      </c>
      <c r="MMI26" s="179" t="s">
        <v>72</v>
      </c>
      <c r="MMJ26" s="179" t="s">
        <v>72</v>
      </c>
      <c r="MMK26" s="179" t="s">
        <v>72</v>
      </c>
      <c r="MML26" s="179" t="s">
        <v>72</v>
      </c>
      <c r="MMM26" s="179" t="s">
        <v>72</v>
      </c>
      <c r="MMN26" s="179" t="s">
        <v>72</v>
      </c>
      <c r="MMO26" s="179" t="s">
        <v>72</v>
      </c>
      <c r="MMP26" s="179" t="s">
        <v>72</v>
      </c>
      <c r="MMQ26" s="179" t="s">
        <v>72</v>
      </c>
      <c r="MMR26" s="179" t="s">
        <v>72</v>
      </c>
      <c r="MMS26" s="179" t="s">
        <v>72</v>
      </c>
      <c r="MMT26" s="179" t="s">
        <v>72</v>
      </c>
      <c r="MMU26" s="179" t="s">
        <v>72</v>
      </c>
      <c r="MMV26" s="179" t="s">
        <v>72</v>
      </c>
      <c r="MMW26" s="179" t="s">
        <v>72</v>
      </c>
      <c r="MMX26" s="179" t="s">
        <v>72</v>
      </c>
      <c r="MMY26" s="179" t="s">
        <v>72</v>
      </c>
      <c r="MMZ26" s="179" t="s">
        <v>72</v>
      </c>
      <c r="MNA26" s="179" t="s">
        <v>72</v>
      </c>
      <c r="MNB26" s="179" t="s">
        <v>72</v>
      </c>
      <c r="MNC26" s="179" t="s">
        <v>72</v>
      </c>
      <c r="MND26" s="179" t="s">
        <v>72</v>
      </c>
      <c r="MNE26" s="179" t="s">
        <v>72</v>
      </c>
      <c r="MNF26" s="179" t="s">
        <v>72</v>
      </c>
      <c r="MNG26" s="179" t="s">
        <v>72</v>
      </c>
      <c r="MNH26" s="179" t="s">
        <v>72</v>
      </c>
      <c r="MNI26" s="179" t="s">
        <v>72</v>
      </c>
      <c r="MNJ26" s="179" t="s">
        <v>72</v>
      </c>
      <c r="MNK26" s="179" t="s">
        <v>72</v>
      </c>
      <c r="MNL26" s="179" t="s">
        <v>72</v>
      </c>
      <c r="MNM26" s="179" t="s">
        <v>72</v>
      </c>
      <c r="MNN26" s="179" t="s">
        <v>72</v>
      </c>
      <c r="MNO26" s="179" t="s">
        <v>72</v>
      </c>
      <c r="MNP26" s="179" t="s">
        <v>72</v>
      </c>
      <c r="MNQ26" s="179" t="s">
        <v>72</v>
      </c>
      <c r="MNR26" s="179" t="s">
        <v>72</v>
      </c>
      <c r="MNS26" s="179" t="s">
        <v>72</v>
      </c>
      <c r="MNT26" s="179" t="s">
        <v>72</v>
      </c>
      <c r="MNU26" s="179" t="s">
        <v>72</v>
      </c>
      <c r="MNV26" s="179" t="s">
        <v>72</v>
      </c>
      <c r="MNW26" s="179" t="s">
        <v>72</v>
      </c>
      <c r="MNX26" s="179" t="s">
        <v>72</v>
      </c>
      <c r="MNY26" s="179" t="s">
        <v>72</v>
      </c>
      <c r="MNZ26" s="179" t="s">
        <v>72</v>
      </c>
      <c r="MOA26" s="179" t="s">
        <v>72</v>
      </c>
      <c r="MOB26" s="179" t="s">
        <v>72</v>
      </c>
      <c r="MOC26" s="179" t="s">
        <v>72</v>
      </c>
      <c r="MOD26" s="179" t="s">
        <v>72</v>
      </c>
      <c r="MOE26" s="179" t="s">
        <v>72</v>
      </c>
      <c r="MOF26" s="179" t="s">
        <v>72</v>
      </c>
      <c r="MOG26" s="179" t="s">
        <v>72</v>
      </c>
      <c r="MOH26" s="179" t="s">
        <v>72</v>
      </c>
      <c r="MOI26" s="179" t="s">
        <v>72</v>
      </c>
      <c r="MOJ26" s="179" t="s">
        <v>72</v>
      </c>
      <c r="MOK26" s="179" t="s">
        <v>72</v>
      </c>
      <c r="MOL26" s="179" t="s">
        <v>72</v>
      </c>
      <c r="MOM26" s="179" t="s">
        <v>72</v>
      </c>
      <c r="MON26" s="179" t="s">
        <v>72</v>
      </c>
      <c r="MOO26" s="179" t="s">
        <v>72</v>
      </c>
      <c r="MOP26" s="179" t="s">
        <v>72</v>
      </c>
      <c r="MOQ26" s="179" t="s">
        <v>72</v>
      </c>
      <c r="MOR26" s="179" t="s">
        <v>72</v>
      </c>
      <c r="MOS26" s="179" t="s">
        <v>72</v>
      </c>
      <c r="MOT26" s="179" t="s">
        <v>72</v>
      </c>
      <c r="MOU26" s="179" t="s">
        <v>72</v>
      </c>
      <c r="MOV26" s="179" t="s">
        <v>72</v>
      </c>
      <c r="MOW26" s="179" t="s">
        <v>72</v>
      </c>
      <c r="MOX26" s="179" t="s">
        <v>72</v>
      </c>
      <c r="MOY26" s="179" t="s">
        <v>72</v>
      </c>
      <c r="MOZ26" s="179" t="s">
        <v>72</v>
      </c>
      <c r="MPA26" s="179" t="s">
        <v>72</v>
      </c>
      <c r="MPB26" s="179" t="s">
        <v>72</v>
      </c>
      <c r="MPC26" s="179" t="s">
        <v>72</v>
      </c>
      <c r="MPD26" s="179" t="s">
        <v>72</v>
      </c>
      <c r="MPE26" s="179" t="s">
        <v>72</v>
      </c>
      <c r="MPF26" s="179" t="s">
        <v>72</v>
      </c>
      <c r="MPG26" s="179" t="s">
        <v>72</v>
      </c>
      <c r="MPH26" s="179" t="s">
        <v>72</v>
      </c>
      <c r="MPI26" s="179" t="s">
        <v>72</v>
      </c>
      <c r="MPJ26" s="179" t="s">
        <v>72</v>
      </c>
      <c r="MPK26" s="179" t="s">
        <v>72</v>
      </c>
      <c r="MPL26" s="179" t="s">
        <v>72</v>
      </c>
      <c r="MPM26" s="179" t="s">
        <v>72</v>
      </c>
      <c r="MPN26" s="179" t="s">
        <v>72</v>
      </c>
      <c r="MPO26" s="179" t="s">
        <v>72</v>
      </c>
      <c r="MPP26" s="179" t="s">
        <v>72</v>
      </c>
      <c r="MPQ26" s="179" t="s">
        <v>72</v>
      </c>
      <c r="MPR26" s="179" t="s">
        <v>72</v>
      </c>
      <c r="MPS26" s="179" t="s">
        <v>72</v>
      </c>
      <c r="MPT26" s="179" t="s">
        <v>72</v>
      </c>
      <c r="MPU26" s="179" t="s">
        <v>72</v>
      </c>
      <c r="MPV26" s="179" t="s">
        <v>72</v>
      </c>
      <c r="MPW26" s="179" t="s">
        <v>72</v>
      </c>
      <c r="MPX26" s="179" t="s">
        <v>72</v>
      </c>
      <c r="MPY26" s="179" t="s">
        <v>72</v>
      </c>
      <c r="MPZ26" s="179" t="s">
        <v>72</v>
      </c>
      <c r="MQA26" s="179" t="s">
        <v>72</v>
      </c>
      <c r="MQB26" s="179" t="s">
        <v>72</v>
      </c>
      <c r="MQC26" s="179" t="s">
        <v>72</v>
      </c>
      <c r="MQD26" s="179" t="s">
        <v>72</v>
      </c>
      <c r="MQE26" s="179" t="s">
        <v>72</v>
      </c>
      <c r="MQF26" s="179" t="s">
        <v>72</v>
      </c>
      <c r="MQG26" s="179" t="s">
        <v>72</v>
      </c>
      <c r="MQH26" s="179" t="s">
        <v>72</v>
      </c>
      <c r="MQI26" s="179" t="s">
        <v>72</v>
      </c>
      <c r="MQJ26" s="179" t="s">
        <v>72</v>
      </c>
      <c r="MQK26" s="179" t="s">
        <v>72</v>
      </c>
      <c r="MQL26" s="179" t="s">
        <v>72</v>
      </c>
      <c r="MQM26" s="179" t="s">
        <v>72</v>
      </c>
      <c r="MQN26" s="179" t="s">
        <v>72</v>
      </c>
      <c r="MQO26" s="179" t="s">
        <v>72</v>
      </c>
      <c r="MQP26" s="179" t="s">
        <v>72</v>
      </c>
      <c r="MQQ26" s="179" t="s">
        <v>72</v>
      </c>
      <c r="MQR26" s="179" t="s">
        <v>72</v>
      </c>
      <c r="MQS26" s="179" t="s">
        <v>72</v>
      </c>
      <c r="MQT26" s="179" t="s">
        <v>72</v>
      </c>
      <c r="MQU26" s="179" t="s">
        <v>72</v>
      </c>
      <c r="MQV26" s="179" t="s">
        <v>72</v>
      </c>
      <c r="MQW26" s="179" t="s">
        <v>72</v>
      </c>
      <c r="MQX26" s="179" t="s">
        <v>72</v>
      </c>
      <c r="MQY26" s="179" t="s">
        <v>72</v>
      </c>
      <c r="MQZ26" s="179" t="s">
        <v>72</v>
      </c>
      <c r="MRA26" s="179" t="s">
        <v>72</v>
      </c>
      <c r="MRB26" s="179" t="s">
        <v>72</v>
      </c>
      <c r="MRC26" s="179" t="s">
        <v>72</v>
      </c>
      <c r="MRD26" s="179" t="s">
        <v>72</v>
      </c>
      <c r="MRE26" s="179" t="s">
        <v>72</v>
      </c>
      <c r="MRF26" s="179" t="s">
        <v>72</v>
      </c>
      <c r="MRG26" s="179" t="s">
        <v>72</v>
      </c>
      <c r="MRH26" s="179" t="s">
        <v>72</v>
      </c>
      <c r="MRI26" s="179" t="s">
        <v>72</v>
      </c>
      <c r="MRJ26" s="179" t="s">
        <v>72</v>
      </c>
      <c r="MRK26" s="179" t="s">
        <v>72</v>
      </c>
      <c r="MRL26" s="179" t="s">
        <v>72</v>
      </c>
      <c r="MRM26" s="179" t="s">
        <v>72</v>
      </c>
      <c r="MRN26" s="179" t="s">
        <v>72</v>
      </c>
      <c r="MRO26" s="179" t="s">
        <v>72</v>
      </c>
      <c r="MRP26" s="179" t="s">
        <v>72</v>
      </c>
      <c r="MRQ26" s="179" t="s">
        <v>72</v>
      </c>
      <c r="MRR26" s="179" t="s">
        <v>72</v>
      </c>
      <c r="MRS26" s="179" t="s">
        <v>72</v>
      </c>
      <c r="MRT26" s="179" t="s">
        <v>72</v>
      </c>
      <c r="MRU26" s="179" t="s">
        <v>72</v>
      </c>
      <c r="MRV26" s="179" t="s">
        <v>72</v>
      </c>
      <c r="MRW26" s="179" t="s">
        <v>72</v>
      </c>
      <c r="MRX26" s="179" t="s">
        <v>72</v>
      </c>
      <c r="MRY26" s="179" t="s">
        <v>72</v>
      </c>
      <c r="MRZ26" s="179" t="s">
        <v>72</v>
      </c>
      <c r="MSA26" s="179" t="s">
        <v>72</v>
      </c>
      <c r="MSB26" s="179" t="s">
        <v>72</v>
      </c>
      <c r="MSC26" s="179" t="s">
        <v>72</v>
      </c>
      <c r="MSD26" s="179" t="s">
        <v>72</v>
      </c>
      <c r="MSE26" s="179" t="s">
        <v>72</v>
      </c>
      <c r="MSF26" s="179" t="s">
        <v>72</v>
      </c>
      <c r="MSG26" s="179" t="s">
        <v>72</v>
      </c>
      <c r="MSH26" s="179" t="s">
        <v>72</v>
      </c>
      <c r="MSI26" s="179" t="s">
        <v>72</v>
      </c>
      <c r="MSJ26" s="179" t="s">
        <v>72</v>
      </c>
      <c r="MSK26" s="179" t="s">
        <v>72</v>
      </c>
      <c r="MSL26" s="179" t="s">
        <v>72</v>
      </c>
      <c r="MSM26" s="179" t="s">
        <v>72</v>
      </c>
      <c r="MSN26" s="179" t="s">
        <v>72</v>
      </c>
      <c r="MSO26" s="179" t="s">
        <v>72</v>
      </c>
      <c r="MSP26" s="179" t="s">
        <v>72</v>
      </c>
      <c r="MSQ26" s="179" t="s">
        <v>72</v>
      </c>
      <c r="MSR26" s="179" t="s">
        <v>72</v>
      </c>
      <c r="MSS26" s="179" t="s">
        <v>72</v>
      </c>
      <c r="MST26" s="179" t="s">
        <v>72</v>
      </c>
      <c r="MSU26" s="179" t="s">
        <v>72</v>
      </c>
      <c r="MSV26" s="179" t="s">
        <v>72</v>
      </c>
      <c r="MSW26" s="179" t="s">
        <v>72</v>
      </c>
      <c r="MSX26" s="179" t="s">
        <v>72</v>
      </c>
      <c r="MSY26" s="179" t="s">
        <v>72</v>
      </c>
      <c r="MSZ26" s="179" t="s">
        <v>72</v>
      </c>
      <c r="MTA26" s="179" t="s">
        <v>72</v>
      </c>
      <c r="MTB26" s="179" t="s">
        <v>72</v>
      </c>
      <c r="MTC26" s="179" t="s">
        <v>72</v>
      </c>
      <c r="MTD26" s="179" t="s">
        <v>72</v>
      </c>
      <c r="MTE26" s="179" t="s">
        <v>72</v>
      </c>
      <c r="MTF26" s="179" t="s">
        <v>72</v>
      </c>
      <c r="MTG26" s="179" t="s">
        <v>72</v>
      </c>
      <c r="MTH26" s="179" t="s">
        <v>72</v>
      </c>
      <c r="MTI26" s="179" t="s">
        <v>72</v>
      </c>
      <c r="MTJ26" s="179" t="s">
        <v>72</v>
      </c>
      <c r="MTK26" s="179" t="s">
        <v>72</v>
      </c>
      <c r="MTL26" s="179" t="s">
        <v>72</v>
      </c>
      <c r="MTM26" s="179" t="s">
        <v>72</v>
      </c>
      <c r="MTN26" s="179" t="s">
        <v>72</v>
      </c>
      <c r="MTO26" s="179" t="s">
        <v>72</v>
      </c>
      <c r="MTP26" s="179" t="s">
        <v>72</v>
      </c>
      <c r="MTQ26" s="179" t="s">
        <v>72</v>
      </c>
      <c r="MTR26" s="179" t="s">
        <v>72</v>
      </c>
      <c r="MTS26" s="179" t="s">
        <v>72</v>
      </c>
      <c r="MTT26" s="179" t="s">
        <v>72</v>
      </c>
      <c r="MTU26" s="179" t="s">
        <v>72</v>
      </c>
      <c r="MTV26" s="179" t="s">
        <v>72</v>
      </c>
      <c r="MTW26" s="179" t="s">
        <v>72</v>
      </c>
      <c r="MTX26" s="179" t="s">
        <v>72</v>
      </c>
      <c r="MTY26" s="179" t="s">
        <v>72</v>
      </c>
      <c r="MTZ26" s="179" t="s">
        <v>72</v>
      </c>
      <c r="MUA26" s="179" t="s">
        <v>72</v>
      </c>
      <c r="MUB26" s="179" t="s">
        <v>72</v>
      </c>
      <c r="MUC26" s="179" t="s">
        <v>72</v>
      </c>
      <c r="MUD26" s="179" t="s">
        <v>72</v>
      </c>
      <c r="MUE26" s="179" t="s">
        <v>72</v>
      </c>
      <c r="MUF26" s="179" t="s">
        <v>72</v>
      </c>
      <c r="MUG26" s="179" t="s">
        <v>72</v>
      </c>
      <c r="MUH26" s="179" t="s">
        <v>72</v>
      </c>
      <c r="MUI26" s="179" t="s">
        <v>72</v>
      </c>
      <c r="MUJ26" s="179" t="s">
        <v>72</v>
      </c>
      <c r="MUK26" s="179" t="s">
        <v>72</v>
      </c>
      <c r="MUL26" s="179" t="s">
        <v>72</v>
      </c>
      <c r="MUM26" s="179" t="s">
        <v>72</v>
      </c>
      <c r="MUN26" s="179" t="s">
        <v>72</v>
      </c>
      <c r="MUO26" s="179" t="s">
        <v>72</v>
      </c>
      <c r="MUP26" s="179" t="s">
        <v>72</v>
      </c>
      <c r="MUQ26" s="179" t="s">
        <v>72</v>
      </c>
      <c r="MUR26" s="179" t="s">
        <v>72</v>
      </c>
      <c r="MUS26" s="179" t="s">
        <v>72</v>
      </c>
      <c r="MUT26" s="179" t="s">
        <v>72</v>
      </c>
      <c r="MUU26" s="179" t="s">
        <v>72</v>
      </c>
      <c r="MUV26" s="179" t="s">
        <v>72</v>
      </c>
      <c r="MUW26" s="179" t="s">
        <v>72</v>
      </c>
      <c r="MUX26" s="179" t="s">
        <v>72</v>
      </c>
      <c r="MUY26" s="179" t="s">
        <v>72</v>
      </c>
      <c r="MUZ26" s="179" t="s">
        <v>72</v>
      </c>
      <c r="MVA26" s="179" t="s">
        <v>72</v>
      </c>
      <c r="MVB26" s="179" t="s">
        <v>72</v>
      </c>
      <c r="MVC26" s="179" t="s">
        <v>72</v>
      </c>
      <c r="MVD26" s="179" t="s">
        <v>72</v>
      </c>
      <c r="MVE26" s="179" t="s">
        <v>72</v>
      </c>
      <c r="MVF26" s="179" t="s">
        <v>72</v>
      </c>
      <c r="MVG26" s="179" t="s">
        <v>72</v>
      </c>
      <c r="MVH26" s="179" t="s">
        <v>72</v>
      </c>
      <c r="MVI26" s="179" t="s">
        <v>72</v>
      </c>
      <c r="MVJ26" s="179" t="s">
        <v>72</v>
      </c>
      <c r="MVK26" s="179" t="s">
        <v>72</v>
      </c>
      <c r="MVL26" s="179" t="s">
        <v>72</v>
      </c>
      <c r="MVM26" s="179" t="s">
        <v>72</v>
      </c>
      <c r="MVN26" s="179" t="s">
        <v>72</v>
      </c>
      <c r="MVO26" s="179" t="s">
        <v>72</v>
      </c>
      <c r="MVP26" s="179" t="s">
        <v>72</v>
      </c>
      <c r="MVQ26" s="179" t="s">
        <v>72</v>
      </c>
      <c r="MVR26" s="179" t="s">
        <v>72</v>
      </c>
      <c r="MVS26" s="179" t="s">
        <v>72</v>
      </c>
      <c r="MVT26" s="179" t="s">
        <v>72</v>
      </c>
      <c r="MVU26" s="179" t="s">
        <v>72</v>
      </c>
      <c r="MVV26" s="179" t="s">
        <v>72</v>
      </c>
      <c r="MVW26" s="179" t="s">
        <v>72</v>
      </c>
      <c r="MVX26" s="179" t="s">
        <v>72</v>
      </c>
      <c r="MVY26" s="179" t="s">
        <v>72</v>
      </c>
      <c r="MVZ26" s="179" t="s">
        <v>72</v>
      </c>
      <c r="MWA26" s="179" t="s">
        <v>72</v>
      </c>
      <c r="MWB26" s="179" t="s">
        <v>72</v>
      </c>
      <c r="MWC26" s="179" t="s">
        <v>72</v>
      </c>
      <c r="MWD26" s="179" t="s">
        <v>72</v>
      </c>
      <c r="MWE26" s="179" t="s">
        <v>72</v>
      </c>
      <c r="MWF26" s="179" t="s">
        <v>72</v>
      </c>
      <c r="MWG26" s="179" t="s">
        <v>72</v>
      </c>
      <c r="MWH26" s="179" t="s">
        <v>72</v>
      </c>
      <c r="MWI26" s="179" t="s">
        <v>72</v>
      </c>
      <c r="MWJ26" s="179" t="s">
        <v>72</v>
      </c>
      <c r="MWK26" s="179" t="s">
        <v>72</v>
      </c>
      <c r="MWL26" s="179" t="s">
        <v>72</v>
      </c>
      <c r="MWM26" s="179" t="s">
        <v>72</v>
      </c>
      <c r="MWN26" s="179" t="s">
        <v>72</v>
      </c>
      <c r="MWO26" s="179" t="s">
        <v>72</v>
      </c>
      <c r="MWP26" s="179" t="s">
        <v>72</v>
      </c>
      <c r="MWQ26" s="179" t="s">
        <v>72</v>
      </c>
      <c r="MWR26" s="179" t="s">
        <v>72</v>
      </c>
      <c r="MWS26" s="179" t="s">
        <v>72</v>
      </c>
      <c r="MWT26" s="179" t="s">
        <v>72</v>
      </c>
      <c r="MWU26" s="179" t="s">
        <v>72</v>
      </c>
      <c r="MWV26" s="179" t="s">
        <v>72</v>
      </c>
      <c r="MWW26" s="179" t="s">
        <v>72</v>
      </c>
      <c r="MWX26" s="179" t="s">
        <v>72</v>
      </c>
      <c r="MWY26" s="179" t="s">
        <v>72</v>
      </c>
      <c r="MWZ26" s="179" t="s">
        <v>72</v>
      </c>
      <c r="MXA26" s="179" t="s">
        <v>72</v>
      </c>
      <c r="MXB26" s="179" t="s">
        <v>72</v>
      </c>
      <c r="MXC26" s="179" t="s">
        <v>72</v>
      </c>
      <c r="MXD26" s="179" t="s">
        <v>72</v>
      </c>
      <c r="MXE26" s="179" t="s">
        <v>72</v>
      </c>
      <c r="MXF26" s="179" t="s">
        <v>72</v>
      </c>
      <c r="MXG26" s="179" t="s">
        <v>72</v>
      </c>
      <c r="MXH26" s="179" t="s">
        <v>72</v>
      </c>
      <c r="MXI26" s="179" t="s">
        <v>72</v>
      </c>
      <c r="MXJ26" s="179" t="s">
        <v>72</v>
      </c>
      <c r="MXK26" s="179" t="s">
        <v>72</v>
      </c>
      <c r="MXL26" s="179" t="s">
        <v>72</v>
      </c>
      <c r="MXM26" s="179" t="s">
        <v>72</v>
      </c>
      <c r="MXN26" s="179" t="s">
        <v>72</v>
      </c>
      <c r="MXO26" s="179" t="s">
        <v>72</v>
      </c>
      <c r="MXP26" s="179" t="s">
        <v>72</v>
      </c>
      <c r="MXQ26" s="179" t="s">
        <v>72</v>
      </c>
      <c r="MXR26" s="179" t="s">
        <v>72</v>
      </c>
      <c r="MXS26" s="179" t="s">
        <v>72</v>
      </c>
      <c r="MXT26" s="179" t="s">
        <v>72</v>
      </c>
      <c r="MXU26" s="179" t="s">
        <v>72</v>
      </c>
      <c r="MXV26" s="179" t="s">
        <v>72</v>
      </c>
      <c r="MXW26" s="179" t="s">
        <v>72</v>
      </c>
      <c r="MXX26" s="179" t="s">
        <v>72</v>
      </c>
      <c r="MXY26" s="179" t="s">
        <v>72</v>
      </c>
      <c r="MXZ26" s="179" t="s">
        <v>72</v>
      </c>
      <c r="MYA26" s="179" t="s">
        <v>72</v>
      </c>
      <c r="MYB26" s="179" t="s">
        <v>72</v>
      </c>
      <c r="MYC26" s="179" t="s">
        <v>72</v>
      </c>
      <c r="MYD26" s="179" t="s">
        <v>72</v>
      </c>
      <c r="MYE26" s="179" t="s">
        <v>72</v>
      </c>
      <c r="MYF26" s="179" t="s">
        <v>72</v>
      </c>
      <c r="MYG26" s="179" t="s">
        <v>72</v>
      </c>
      <c r="MYH26" s="179" t="s">
        <v>72</v>
      </c>
      <c r="MYI26" s="179" t="s">
        <v>72</v>
      </c>
      <c r="MYJ26" s="179" t="s">
        <v>72</v>
      </c>
      <c r="MYK26" s="179" t="s">
        <v>72</v>
      </c>
      <c r="MYL26" s="179" t="s">
        <v>72</v>
      </c>
      <c r="MYM26" s="179" t="s">
        <v>72</v>
      </c>
      <c r="MYN26" s="179" t="s">
        <v>72</v>
      </c>
      <c r="MYO26" s="179" t="s">
        <v>72</v>
      </c>
      <c r="MYP26" s="179" t="s">
        <v>72</v>
      </c>
      <c r="MYQ26" s="179" t="s">
        <v>72</v>
      </c>
      <c r="MYR26" s="179" t="s">
        <v>72</v>
      </c>
      <c r="MYS26" s="179" t="s">
        <v>72</v>
      </c>
      <c r="MYT26" s="179" t="s">
        <v>72</v>
      </c>
      <c r="MYU26" s="179" t="s">
        <v>72</v>
      </c>
      <c r="MYV26" s="179" t="s">
        <v>72</v>
      </c>
      <c r="MYW26" s="179" t="s">
        <v>72</v>
      </c>
      <c r="MYX26" s="179" t="s">
        <v>72</v>
      </c>
      <c r="MYY26" s="179" t="s">
        <v>72</v>
      </c>
      <c r="MYZ26" s="179" t="s">
        <v>72</v>
      </c>
      <c r="MZA26" s="179" t="s">
        <v>72</v>
      </c>
      <c r="MZB26" s="179" t="s">
        <v>72</v>
      </c>
      <c r="MZC26" s="179" t="s">
        <v>72</v>
      </c>
      <c r="MZD26" s="179" t="s">
        <v>72</v>
      </c>
      <c r="MZE26" s="179" t="s">
        <v>72</v>
      </c>
      <c r="MZF26" s="179" t="s">
        <v>72</v>
      </c>
      <c r="MZG26" s="179" t="s">
        <v>72</v>
      </c>
      <c r="MZH26" s="179" t="s">
        <v>72</v>
      </c>
      <c r="MZI26" s="179" t="s">
        <v>72</v>
      </c>
      <c r="MZJ26" s="179" t="s">
        <v>72</v>
      </c>
      <c r="MZK26" s="179" t="s">
        <v>72</v>
      </c>
      <c r="MZL26" s="179" t="s">
        <v>72</v>
      </c>
      <c r="MZM26" s="179" t="s">
        <v>72</v>
      </c>
      <c r="MZN26" s="179" t="s">
        <v>72</v>
      </c>
      <c r="MZO26" s="179" t="s">
        <v>72</v>
      </c>
      <c r="MZP26" s="179" t="s">
        <v>72</v>
      </c>
      <c r="MZQ26" s="179" t="s">
        <v>72</v>
      </c>
      <c r="MZR26" s="179" t="s">
        <v>72</v>
      </c>
      <c r="MZS26" s="179" t="s">
        <v>72</v>
      </c>
      <c r="MZT26" s="179" t="s">
        <v>72</v>
      </c>
      <c r="MZU26" s="179" t="s">
        <v>72</v>
      </c>
      <c r="MZV26" s="179" t="s">
        <v>72</v>
      </c>
      <c r="MZW26" s="179" t="s">
        <v>72</v>
      </c>
      <c r="MZX26" s="179" t="s">
        <v>72</v>
      </c>
      <c r="MZY26" s="179" t="s">
        <v>72</v>
      </c>
      <c r="MZZ26" s="179" t="s">
        <v>72</v>
      </c>
      <c r="NAA26" s="179" t="s">
        <v>72</v>
      </c>
      <c r="NAB26" s="179" t="s">
        <v>72</v>
      </c>
      <c r="NAC26" s="179" t="s">
        <v>72</v>
      </c>
      <c r="NAD26" s="179" t="s">
        <v>72</v>
      </c>
      <c r="NAE26" s="179" t="s">
        <v>72</v>
      </c>
      <c r="NAF26" s="179" t="s">
        <v>72</v>
      </c>
      <c r="NAG26" s="179" t="s">
        <v>72</v>
      </c>
      <c r="NAH26" s="179" t="s">
        <v>72</v>
      </c>
      <c r="NAI26" s="179" t="s">
        <v>72</v>
      </c>
      <c r="NAJ26" s="179" t="s">
        <v>72</v>
      </c>
      <c r="NAK26" s="179" t="s">
        <v>72</v>
      </c>
      <c r="NAL26" s="179" t="s">
        <v>72</v>
      </c>
      <c r="NAM26" s="179" t="s">
        <v>72</v>
      </c>
      <c r="NAN26" s="179" t="s">
        <v>72</v>
      </c>
      <c r="NAO26" s="179" t="s">
        <v>72</v>
      </c>
      <c r="NAP26" s="179" t="s">
        <v>72</v>
      </c>
      <c r="NAQ26" s="179" t="s">
        <v>72</v>
      </c>
      <c r="NAR26" s="179" t="s">
        <v>72</v>
      </c>
      <c r="NAS26" s="179" t="s">
        <v>72</v>
      </c>
      <c r="NAT26" s="179" t="s">
        <v>72</v>
      </c>
      <c r="NAU26" s="179" t="s">
        <v>72</v>
      </c>
      <c r="NAV26" s="179" t="s">
        <v>72</v>
      </c>
      <c r="NAW26" s="179" t="s">
        <v>72</v>
      </c>
      <c r="NAX26" s="179" t="s">
        <v>72</v>
      </c>
      <c r="NAY26" s="179" t="s">
        <v>72</v>
      </c>
      <c r="NAZ26" s="179" t="s">
        <v>72</v>
      </c>
      <c r="NBA26" s="179" t="s">
        <v>72</v>
      </c>
      <c r="NBB26" s="179" t="s">
        <v>72</v>
      </c>
      <c r="NBC26" s="179" t="s">
        <v>72</v>
      </c>
      <c r="NBD26" s="179" t="s">
        <v>72</v>
      </c>
      <c r="NBE26" s="179" t="s">
        <v>72</v>
      </c>
      <c r="NBF26" s="179" t="s">
        <v>72</v>
      </c>
      <c r="NBG26" s="179" t="s">
        <v>72</v>
      </c>
      <c r="NBH26" s="179" t="s">
        <v>72</v>
      </c>
      <c r="NBI26" s="179" t="s">
        <v>72</v>
      </c>
      <c r="NBJ26" s="179" t="s">
        <v>72</v>
      </c>
      <c r="NBK26" s="179" t="s">
        <v>72</v>
      </c>
      <c r="NBL26" s="179" t="s">
        <v>72</v>
      </c>
      <c r="NBM26" s="179" t="s">
        <v>72</v>
      </c>
      <c r="NBN26" s="179" t="s">
        <v>72</v>
      </c>
      <c r="NBO26" s="179" t="s">
        <v>72</v>
      </c>
      <c r="NBP26" s="179" t="s">
        <v>72</v>
      </c>
      <c r="NBQ26" s="179" t="s">
        <v>72</v>
      </c>
      <c r="NBR26" s="179" t="s">
        <v>72</v>
      </c>
      <c r="NBS26" s="179" t="s">
        <v>72</v>
      </c>
      <c r="NBT26" s="179" t="s">
        <v>72</v>
      </c>
      <c r="NBU26" s="179" t="s">
        <v>72</v>
      </c>
      <c r="NBV26" s="179" t="s">
        <v>72</v>
      </c>
      <c r="NBW26" s="179" t="s">
        <v>72</v>
      </c>
      <c r="NBX26" s="179" t="s">
        <v>72</v>
      </c>
      <c r="NBY26" s="179" t="s">
        <v>72</v>
      </c>
      <c r="NBZ26" s="179" t="s">
        <v>72</v>
      </c>
      <c r="NCA26" s="179" t="s">
        <v>72</v>
      </c>
      <c r="NCB26" s="179" t="s">
        <v>72</v>
      </c>
      <c r="NCC26" s="179" t="s">
        <v>72</v>
      </c>
      <c r="NCD26" s="179" t="s">
        <v>72</v>
      </c>
      <c r="NCE26" s="179" t="s">
        <v>72</v>
      </c>
      <c r="NCF26" s="179" t="s">
        <v>72</v>
      </c>
      <c r="NCG26" s="179" t="s">
        <v>72</v>
      </c>
      <c r="NCH26" s="179" t="s">
        <v>72</v>
      </c>
      <c r="NCI26" s="179" t="s">
        <v>72</v>
      </c>
      <c r="NCJ26" s="179" t="s">
        <v>72</v>
      </c>
      <c r="NCK26" s="179" t="s">
        <v>72</v>
      </c>
      <c r="NCL26" s="179" t="s">
        <v>72</v>
      </c>
      <c r="NCM26" s="179" t="s">
        <v>72</v>
      </c>
      <c r="NCN26" s="179" t="s">
        <v>72</v>
      </c>
      <c r="NCO26" s="179" t="s">
        <v>72</v>
      </c>
      <c r="NCP26" s="179" t="s">
        <v>72</v>
      </c>
      <c r="NCQ26" s="179" t="s">
        <v>72</v>
      </c>
      <c r="NCR26" s="179" t="s">
        <v>72</v>
      </c>
      <c r="NCS26" s="179" t="s">
        <v>72</v>
      </c>
      <c r="NCT26" s="179" t="s">
        <v>72</v>
      </c>
      <c r="NCU26" s="179" t="s">
        <v>72</v>
      </c>
      <c r="NCV26" s="179" t="s">
        <v>72</v>
      </c>
      <c r="NCW26" s="179" t="s">
        <v>72</v>
      </c>
      <c r="NCX26" s="179" t="s">
        <v>72</v>
      </c>
      <c r="NCY26" s="179" t="s">
        <v>72</v>
      </c>
      <c r="NCZ26" s="179" t="s">
        <v>72</v>
      </c>
      <c r="NDA26" s="179" t="s">
        <v>72</v>
      </c>
      <c r="NDB26" s="179" t="s">
        <v>72</v>
      </c>
      <c r="NDC26" s="179" t="s">
        <v>72</v>
      </c>
      <c r="NDD26" s="179" t="s">
        <v>72</v>
      </c>
      <c r="NDE26" s="179" t="s">
        <v>72</v>
      </c>
      <c r="NDF26" s="179" t="s">
        <v>72</v>
      </c>
      <c r="NDG26" s="179" t="s">
        <v>72</v>
      </c>
      <c r="NDH26" s="179" t="s">
        <v>72</v>
      </c>
      <c r="NDI26" s="179" t="s">
        <v>72</v>
      </c>
      <c r="NDJ26" s="179" t="s">
        <v>72</v>
      </c>
      <c r="NDK26" s="179" t="s">
        <v>72</v>
      </c>
      <c r="NDL26" s="179" t="s">
        <v>72</v>
      </c>
      <c r="NDM26" s="179" t="s">
        <v>72</v>
      </c>
      <c r="NDN26" s="179" t="s">
        <v>72</v>
      </c>
      <c r="NDO26" s="179" t="s">
        <v>72</v>
      </c>
      <c r="NDP26" s="179" t="s">
        <v>72</v>
      </c>
      <c r="NDQ26" s="179" t="s">
        <v>72</v>
      </c>
      <c r="NDR26" s="179" t="s">
        <v>72</v>
      </c>
      <c r="NDS26" s="179" t="s">
        <v>72</v>
      </c>
      <c r="NDT26" s="179" t="s">
        <v>72</v>
      </c>
      <c r="NDU26" s="179" t="s">
        <v>72</v>
      </c>
      <c r="NDV26" s="179" t="s">
        <v>72</v>
      </c>
      <c r="NDW26" s="179" t="s">
        <v>72</v>
      </c>
      <c r="NDX26" s="179" t="s">
        <v>72</v>
      </c>
      <c r="NDY26" s="179" t="s">
        <v>72</v>
      </c>
      <c r="NDZ26" s="179" t="s">
        <v>72</v>
      </c>
      <c r="NEA26" s="179" t="s">
        <v>72</v>
      </c>
      <c r="NEB26" s="179" t="s">
        <v>72</v>
      </c>
      <c r="NEC26" s="179" t="s">
        <v>72</v>
      </c>
      <c r="NED26" s="179" t="s">
        <v>72</v>
      </c>
      <c r="NEE26" s="179" t="s">
        <v>72</v>
      </c>
      <c r="NEF26" s="179" t="s">
        <v>72</v>
      </c>
      <c r="NEG26" s="179" t="s">
        <v>72</v>
      </c>
      <c r="NEH26" s="179" t="s">
        <v>72</v>
      </c>
      <c r="NEI26" s="179" t="s">
        <v>72</v>
      </c>
      <c r="NEJ26" s="179" t="s">
        <v>72</v>
      </c>
      <c r="NEK26" s="179" t="s">
        <v>72</v>
      </c>
      <c r="NEL26" s="179" t="s">
        <v>72</v>
      </c>
      <c r="NEM26" s="179" t="s">
        <v>72</v>
      </c>
      <c r="NEN26" s="179" t="s">
        <v>72</v>
      </c>
      <c r="NEO26" s="179" t="s">
        <v>72</v>
      </c>
      <c r="NEP26" s="179" t="s">
        <v>72</v>
      </c>
      <c r="NEQ26" s="179" t="s">
        <v>72</v>
      </c>
      <c r="NER26" s="179" t="s">
        <v>72</v>
      </c>
      <c r="NES26" s="179" t="s">
        <v>72</v>
      </c>
      <c r="NET26" s="179" t="s">
        <v>72</v>
      </c>
      <c r="NEU26" s="179" t="s">
        <v>72</v>
      </c>
      <c r="NEV26" s="179" t="s">
        <v>72</v>
      </c>
      <c r="NEW26" s="179" t="s">
        <v>72</v>
      </c>
      <c r="NEX26" s="179" t="s">
        <v>72</v>
      </c>
      <c r="NEY26" s="179" t="s">
        <v>72</v>
      </c>
      <c r="NEZ26" s="179" t="s">
        <v>72</v>
      </c>
      <c r="NFA26" s="179" t="s">
        <v>72</v>
      </c>
      <c r="NFB26" s="179" t="s">
        <v>72</v>
      </c>
      <c r="NFC26" s="179" t="s">
        <v>72</v>
      </c>
      <c r="NFD26" s="179" t="s">
        <v>72</v>
      </c>
      <c r="NFE26" s="179" t="s">
        <v>72</v>
      </c>
      <c r="NFF26" s="179" t="s">
        <v>72</v>
      </c>
      <c r="NFG26" s="179" t="s">
        <v>72</v>
      </c>
      <c r="NFH26" s="179" t="s">
        <v>72</v>
      </c>
      <c r="NFI26" s="179" t="s">
        <v>72</v>
      </c>
      <c r="NFJ26" s="179" t="s">
        <v>72</v>
      </c>
      <c r="NFK26" s="179" t="s">
        <v>72</v>
      </c>
      <c r="NFL26" s="179" t="s">
        <v>72</v>
      </c>
      <c r="NFM26" s="179" t="s">
        <v>72</v>
      </c>
      <c r="NFN26" s="179" t="s">
        <v>72</v>
      </c>
      <c r="NFO26" s="179" t="s">
        <v>72</v>
      </c>
      <c r="NFP26" s="179" t="s">
        <v>72</v>
      </c>
      <c r="NFQ26" s="179" t="s">
        <v>72</v>
      </c>
      <c r="NFR26" s="179" t="s">
        <v>72</v>
      </c>
      <c r="NFS26" s="179" t="s">
        <v>72</v>
      </c>
      <c r="NFT26" s="179" t="s">
        <v>72</v>
      </c>
      <c r="NFU26" s="179" t="s">
        <v>72</v>
      </c>
      <c r="NFV26" s="179" t="s">
        <v>72</v>
      </c>
      <c r="NFW26" s="179" t="s">
        <v>72</v>
      </c>
      <c r="NFX26" s="179" t="s">
        <v>72</v>
      </c>
      <c r="NFY26" s="179" t="s">
        <v>72</v>
      </c>
      <c r="NFZ26" s="179" t="s">
        <v>72</v>
      </c>
      <c r="NGA26" s="179" t="s">
        <v>72</v>
      </c>
      <c r="NGB26" s="179" t="s">
        <v>72</v>
      </c>
      <c r="NGC26" s="179" t="s">
        <v>72</v>
      </c>
      <c r="NGD26" s="179" t="s">
        <v>72</v>
      </c>
      <c r="NGE26" s="179" t="s">
        <v>72</v>
      </c>
      <c r="NGF26" s="179" t="s">
        <v>72</v>
      </c>
      <c r="NGG26" s="179" t="s">
        <v>72</v>
      </c>
      <c r="NGH26" s="179" t="s">
        <v>72</v>
      </c>
      <c r="NGI26" s="179" t="s">
        <v>72</v>
      </c>
      <c r="NGJ26" s="179" t="s">
        <v>72</v>
      </c>
      <c r="NGK26" s="179" t="s">
        <v>72</v>
      </c>
      <c r="NGL26" s="179" t="s">
        <v>72</v>
      </c>
      <c r="NGM26" s="179" t="s">
        <v>72</v>
      </c>
      <c r="NGN26" s="179" t="s">
        <v>72</v>
      </c>
      <c r="NGO26" s="179" t="s">
        <v>72</v>
      </c>
      <c r="NGP26" s="179" t="s">
        <v>72</v>
      </c>
      <c r="NGQ26" s="179" t="s">
        <v>72</v>
      </c>
      <c r="NGR26" s="179" t="s">
        <v>72</v>
      </c>
      <c r="NGS26" s="179" t="s">
        <v>72</v>
      </c>
      <c r="NGT26" s="179" t="s">
        <v>72</v>
      </c>
      <c r="NGU26" s="179" t="s">
        <v>72</v>
      </c>
      <c r="NGV26" s="179" t="s">
        <v>72</v>
      </c>
      <c r="NGW26" s="179" t="s">
        <v>72</v>
      </c>
      <c r="NGX26" s="179" t="s">
        <v>72</v>
      </c>
      <c r="NGY26" s="179" t="s">
        <v>72</v>
      </c>
      <c r="NGZ26" s="179" t="s">
        <v>72</v>
      </c>
      <c r="NHA26" s="179" t="s">
        <v>72</v>
      </c>
      <c r="NHB26" s="179" t="s">
        <v>72</v>
      </c>
      <c r="NHC26" s="179" t="s">
        <v>72</v>
      </c>
      <c r="NHD26" s="179" t="s">
        <v>72</v>
      </c>
      <c r="NHE26" s="179" t="s">
        <v>72</v>
      </c>
      <c r="NHF26" s="179" t="s">
        <v>72</v>
      </c>
      <c r="NHG26" s="179" t="s">
        <v>72</v>
      </c>
      <c r="NHH26" s="179" t="s">
        <v>72</v>
      </c>
      <c r="NHI26" s="179" t="s">
        <v>72</v>
      </c>
      <c r="NHJ26" s="179" t="s">
        <v>72</v>
      </c>
      <c r="NHK26" s="179" t="s">
        <v>72</v>
      </c>
      <c r="NHL26" s="179" t="s">
        <v>72</v>
      </c>
      <c r="NHM26" s="179" t="s">
        <v>72</v>
      </c>
      <c r="NHN26" s="179" t="s">
        <v>72</v>
      </c>
      <c r="NHO26" s="179" t="s">
        <v>72</v>
      </c>
      <c r="NHP26" s="179" t="s">
        <v>72</v>
      </c>
      <c r="NHQ26" s="179" t="s">
        <v>72</v>
      </c>
      <c r="NHR26" s="179" t="s">
        <v>72</v>
      </c>
      <c r="NHS26" s="179" t="s">
        <v>72</v>
      </c>
      <c r="NHT26" s="179" t="s">
        <v>72</v>
      </c>
      <c r="NHU26" s="179" t="s">
        <v>72</v>
      </c>
      <c r="NHV26" s="179" t="s">
        <v>72</v>
      </c>
      <c r="NHW26" s="179" t="s">
        <v>72</v>
      </c>
      <c r="NHX26" s="179" t="s">
        <v>72</v>
      </c>
      <c r="NHY26" s="179" t="s">
        <v>72</v>
      </c>
      <c r="NHZ26" s="179" t="s">
        <v>72</v>
      </c>
      <c r="NIA26" s="179" t="s">
        <v>72</v>
      </c>
      <c r="NIB26" s="179" t="s">
        <v>72</v>
      </c>
      <c r="NIC26" s="179" t="s">
        <v>72</v>
      </c>
      <c r="NID26" s="179" t="s">
        <v>72</v>
      </c>
      <c r="NIE26" s="179" t="s">
        <v>72</v>
      </c>
      <c r="NIF26" s="179" t="s">
        <v>72</v>
      </c>
      <c r="NIG26" s="179" t="s">
        <v>72</v>
      </c>
      <c r="NIH26" s="179" t="s">
        <v>72</v>
      </c>
      <c r="NII26" s="179" t="s">
        <v>72</v>
      </c>
      <c r="NIJ26" s="179" t="s">
        <v>72</v>
      </c>
      <c r="NIK26" s="179" t="s">
        <v>72</v>
      </c>
      <c r="NIL26" s="179" t="s">
        <v>72</v>
      </c>
      <c r="NIM26" s="179" t="s">
        <v>72</v>
      </c>
      <c r="NIN26" s="179" t="s">
        <v>72</v>
      </c>
      <c r="NIO26" s="179" t="s">
        <v>72</v>
      </c>
      <c r="NIP26" s="179" t="s">
        <v>72</v>
      </c>
      <c r="NIQ26" s="179" t="s">
        <v>72</v>
      </c>
      <c r="NIR26" s="179" t="s">
        <v>72</v>
      </c>
      <c r="NIS26" s="179" t="s">
        <v>72</v>
      </c>
      <c r="NIT26" s="179" t="s">
        <v>72</v>
      </c>
      <c r="NIU26" s="179" t="s">
        <v>72</v>
      </c>
      <c r="NIV26" s="179" t="s">
        <v>72</v>
      </c>
      <c r="NIW26" s="179" t="s">
        <v>72</v>
      </c>
      <c r="NIX26" s="179" t="s">
        <v>72</v>
      </c>
      <c r="NIY26" s="179" t="s">
        <v>72</v>
      </c>
      <c r="NIZ26" s="179" t="s">
        <v>72</v>
      </c>
      <c r="NJA26" s="179" t="s">
        <v>72</v>
      </c>
      <c r="NJB26" s="179" t="s">
        <v>72</v>
      </c>
      <c r="NJC26" s="179" t="s">
        <v>72</v>
      </c>
      <c r="NJD26" s="179" t="s">
        <v>72</v>
      </c>
      <c r="NJE26" s="179" t="s">
        <v>72</v>
      </c>
      <c r="NJF26" s="179" t="s">
        <v>72</v>
      </c>
      <c r="NJG26" s="179" t="s">
        <v>72</v>
      </c>
      <c r="NJH26" s="179" t="s">
        <v>72</v>
      </c>
      <c r="NJI26" s="179" t="s">
        <v>72</v>
      </c>
      <c r="NJJ26" s="179" t="s">
        <v>72</v>
      </c>
      <c r="NJK26" s="179" t="s">
        <v>72</v>
      </c>
      <c r="NJL26" s="179" t="s">
        <v>72</v>
      </c>
      <c r="NJM26" s="179" t="s">
        <v>72</v>
      </c>
      <c r="NJN26" s="179" t="s">
        <v>72</v>
      </c>
      <c r="NJO26" s="179" t="s">
        <v>72</v>
      </c>
      <c r="NJP26" s="179" t="s">
        <v>72</v>
      </c>
      <c r="NJQ26" s="179" t="s">
        <v>72</v>
      </c>
      <c r="NJR26" s="179" t="s">
        <v>72</v>
      </c>
      <c r="NJS26" s="179" t="s">
        <v>72</v>
      </c>
      <c r="NJT26" s="179" t="s">
        <v>72</v>
      </c>
      <c r="NJU26" s="179" t="s">
        <v>72</v>
      </c>
      <c r="NJV26" s="179" t="s">
        <v>72</v>
      </c>
      <c r="NJW26" s="179" t="s">
        <v>72</v>
      </c>
      <c r="NJX26" s="179" t="s">
        <v>72</v>
      </c>
      <c r="NJY26" s="179" t="s">
        <v>72</v>
      </c>
      <c r="NJZ26" s="179" t="s">
        <v>72</v>
      </c>
      <c r="NKA26" s="179" t="s">
        <v>72</v>
      </c>
      <c r="NKB26" s="179" t="s">
        <v>72</v>
      </c>
      <c r="NKC26" s="179" t="s">
        <v>72</v>
      </c>
      <c r="NKD26" s="179" t="s">
        <v>72</v>
      </c>
      <c r="NKE26" s="179" t="s">
        <v>72</v>
      </c>
      <c r="NKF26" s="179" t="s">
        <v>72</v>
      </c>
      <c r="NKG26" s="179" t="s">
        <v>72</v>
      </c>
      <c r="NKH26" s="179" t="s">
        <v>72</v>
      </c>
      <c r="NKI26" s="179" t="s">
        <v>72</v>
      </c>
      <c r="NKJ26" s="179" t="s">
        <v>72</v>
      </c>
      <c r="NKK26" s="179" t="s">
        <v>72</v>
      </c>
      <c r="NKL26" s="179" t="s">
        <v>72</v>
      </c>
      <c r="NKM26" s="179" t="s">
        <v>72</v>
      </c>
      <c r="NKN26" s="179" t="s">
        <v>72</v>
      </c>
      <c r="NKO26" s="179" t="s">
        <v>72</v>
      </c>
      <c r="NKP26" s="179" t="s">
        <v>72</v>
      </c>
      <c r="NKQ26" s="179" t="s">
        <v>72</v>
      </c>
      <c r="NKR26" s="179" t="s">
        <v>72</v>
      </c>
      <c r="NKS26" s="179" t="s">
        <v>72</v>
      </c>
      <c r="NKT26" s="179" t="s">
        <v>72</v>
      </c>
      <c r="NKU26" s="179" t="s">
        <v>72</v>
      </c>
      <c r="NKV26" s="179" t="s">
        <v>72</v>
      </c>
      <c r="NKW26" s="179" t="s">
        <v>72</v>
      </c>
      <c r="NKX26" s="179" t="s">
        <v>72</v>
      </c>
      <c r="NKY26" s="179" t="s">
        <v>72</v>
      </c>
      <c r="NKZ26" s="179" t="s">
        <v>72</v>
      </c>
      <c r="NLA26" s="179" t="s">
        <v>72</v>
      </c>
      <c r="NLB26" s="179" t="s">
        <v>72</v>
      </c>
      <c r="NLC26" s="179" t="s">
        <v>72</v>
      </c>
      <c r="NLD26" s="179" t="s">
        <v>72</v>
      </c>
      <c r="NLE26" s="179" t="s">
        <v>72</v>
      </c>
      <c r="NLF26" s="179" t="s">
        <v>72</v>
      </c>
      <c r="NLG26" s="179" t="s">
        <v>72</v>
      </c>
      <c r="NLH26" s="179" t="s">
        <v>72</v>
      </c>
      <c r="NLI26" s="179" t="s">
        <v>72</v>
      </c>
      <c r="NLJ26" s="179" t="s">
        <v>72</v>
      </c>
      <c r="NLK26" s="179" t="s">
        <v>72</v>
      </c>
      <c r="NLL26" s="179" t="s">
        <v>72</v>
      </c>
      <c r="NLM26" s="179" t="s">
        <v>72</v>
      </c>
      <c r="NLN26" s="179" t="s">
        <v>72</v>
      </c>
      <c r="NLO26" s="179" t="s">
        <v>72</v>
      </c>
      <c r="NLP26" s="179" t="s">
        <v>72</v>
      </c>
      <c r="NLQ26" s="179" t="s">
        <v>72</v>
      </c>
      <c r="NLR26" s="179" t="s">
        <v>72</v>
      </c>
      <c r="NLS26" s="179" t="s">
        <v>72</v>
      </c>
      <c r="NLT26" s="179" t="s">
        <v>72</v>
      </c>
      <c r="NLU26" s="179" t="s">
        <v>72</v>
      </c>
      <c r="NLV26" s="179" t="s">
        <v>72</v>
      </c>
      <c r="NLW26" s="179" t="s">
        <v>72</v>
      </c>
      <c r="NLX26" s="179" t="s">
        <v>72</v>
      </c>
      <c r="NLY26" s="179" t="s">
        <v>72</v>
      </c>
      <c r="NLZ26" s="179" t="s">
        <v>72</v>
      </c>
      <c r="NMA26" s="179" t="s">
        <v>72</v>
      </c>
      <c r="NMB26" s="179" t="s">
        <v>72</v>
      </c>
      <c r="NMC26" s="179" t="s">
        <v>72</v>
      </c>
      <c r="NMD26" s="179" t="s">
        <v>72</v>
      </c>
      <c r="NME26" s="179" t="s">
        <v>72</v>
      </c>
      <c r="NMF26" s="179" t="s">
        <v>72</v>
      </c>
      <c r="NMG26" s="179" t="s">
        <v>72</v>
      </c>
      <c r="NMH26" s="179" t="s">
        <v>72</v>
      </c>
      <c r="NMI26" s="179" t="s">
        <v>72</v>
      </c>
      <c r="NMJ26" s="179" t="s">
        <v>72</v>
      </c>
      <c r="NMK26" s="179" t="s">
        <v>72</v>
      </c>
      <c r="NML26" s="179" t="s">
        <v>72</v>
      </c>
      <c r="NMM26" s="179" t="s">
        <v>72</v>
      </c>
      <c r="NMN26" s="179" t="s">
        <v>72</v>
      </c>
      <c r="NMO26" s="179" t="s">
        <v>72</v>
      </c>
      <c r="NMP26" s="179" t="s">
        <v>72</v>
      </c>
      <c r="NMQ26" s="179" t="s">
        <v>72</v>
      </c>
      <c r="NMR26" s="179" t="s">
        <v>72</v>
      </c>
      <c r="NMS26" s="179" t="s">
        <v>72</v>
      </c>
      <c r="NMT26" s="179" t="s">
        <v>72</v>
      </c>
      <c r="NMU26" s="179" t="s">
        <v>72</v>
      </c>
      <c r="NMV26" s="179" t="s">
        <v>72</v>
      </c>
      <c r="NMW26" s="179" t="s">
        <v>72</v>
      </c>
      <c r="NMX26" s="179" t="s">
        <v>72</v>
      </c>
      <c r="NMY26" s="179" t="s">
        <v>72</v>
      </c>
      <c r="NMZ26" s="179" t="s">
        <v>72</v>
      </c>
      <c r="NNA26" s="179" t="s">
        <v>72</v>
      </c>
      <c r="NNB26" s="179" t="s">
        <v>72</v>
      </c>
      <c r="NNC26" s="179" t="s">
        <v>72</v>
      </c>
      <c r="NND26" s="179" t="s">
        <v>72</v>
      </c>
      <c r="NNE26" s="179" t="s">
        <v>72</v>
      </c>
      <c r="NNF26" s="179" t="s">
        <v>72</v>
      </c>
      <c r="NNG26" s="179" t="s">
        <v>72</v>
      </c>
      <c r="NNH26" s="179" t="s">
        <v>72</v>
      </c>
      <c r="NNI26" s="179" t="s">
        <v>72</v>
      </c>
      <c r="NNJ26" s="179" t="s">
        <v>72</v>
      </c>
      <c r="NNK26" s="179" t="s">
        <v>72</v>
      </c>
      <c r="NNL26" s="179" t="s">
        <v>72</v>
      </c>
      <c r="NNM26" s="179" t="s">
        <v>72</v>
      </c>
      <c r="NNN26" s="179" t="s">
        <v>72</v>
      </c>
      <c r="NNO26" s="179" t="s">
        <v>72</v>
      </c>
      <c r="NNP26" s="179" t="s">
        <v>72</v>
      </c>
      <c r="NNQ26" s="179" t="s">
        <v>72</v>
      </c>
      <c r="NNR26" s="179" t="s">
        <v>72</v>
      </c>
      <c r="NNS26" s="179" t="s">
        <v>72</v>
      </c>
      <c r="NNT26" s="179" t="s">
        <v>72</v>
      </c>
      <c r="NNU26" s="179" t="s">
        <v>72</v>
      </c>
      <c r="NNV26" s="179" t="s">
        <v>72</v>
      </c>
      <c r="NNW26" s="179" t="s">
        <v>72</v>
      </c>
      <c r="NNX26" s="179" t="s">
        <v>72</v>
      </c>
      <c r="NNY26" s="179" t="s">
        <v>72</v>
      </c>
      <c r="NNZ26" s="179" t="s">
        <v>72</v>
      </c>
      <c r="NOA26" s="179" t="s">
        <v>72</v>
      </c>
      <c r="NOB26" s="179" t="s">
        <v>72</v>
      </c>
      <c r="NOC26" s="179" t="s">
        <v>72</v>
      </c>
      <c r="NOD26" s="179" t="s">
        <v>72</v>
      </c>
      <c r="NOE26" s="179" t="s">
        <v>72</v>
      </c>
      <c r="NOF26" s="179" t="s">
        <v>72</v>
      </c>
      <c r="NOG26" s="179" t="s">
        <v>72</v>
      </c>
      <c r="NOH26" s="179" t="s">
        <v>72</v>
      </c>
      <c r="NOI26" s="179" t="s">
        <v>72</v>
      </c>
      <c r="NOJ26" s="179" t="s">
        <v>72</v>
      </c>
      <c r="NOK26" s="179" t="s">
        <v>72</v>
      </c>
      <c r="NOL26" s="179" t="s">
        <v>72</v>
      </c>
      <c r="NOM26" s="179" t="s">
        <v>72</v>
      </c>
      <c r="NON26" s="179" t="s">
        <v>72</v>
      </c>
      <c r="NOO26" s="179" t="s">
        <v>72</v>
      </c>
      <c r="NOP26" s="179" t="s">
        <v>72</v>
      </c>
      <c r="NOQ26" s="179" t="s">
        <v>72</v>
      </c>
      <c r="NOR26" s="179" t="s">
        <v>72</v>
      </c>
      <c r="NOS26" s="179" t="s">
        <v>72</v>
      </c>
      <c r="NOT26" s="179" t="s">
        <v>72</v>
      </c>
      <c r="NOU26" s="179" t="s">
        <v>72</v>
      </c>
      <c r="NOV26" s="179" t="s">
        <v>72</v>
      </c>
      <c r="NOW26" s="179" t="s">
        <v>72</v>
      </c>
      <c r="NOX26" s="179" t="s">
        <v>72</v>
      </c>
      <c r="NOY26" s="179" t="s">
        <v>72</v>
      </c>
      <c r="NOZ26" s="179" t="s">
        <v>72</v>
      </c>
      <c r="NPA26" s="179" t="s">
        <v>72</v>
      </c>
      <c r="NPB26" s="179" t="s">
        <v>72</v>
      </c>
      <c r="NPC26" s="179" t="s">
        <v>72</v>
      </c>
      <c r="NPD26" s="179" t="s">
        <v>72</v>
      </c>
      <c r="NPE26" s="179" t="s">
        <v>72</v>
      </c>
      <c r="NPF26" s="179" t="s">
        <v>72</v>
      </c>
      <c r="NPG26" s="179" t="s">
        <v>72</v>
      </c>
      <c r="NPH26" s="179" t="s">
        <v>72</v>
      </c>
      <c r="NPI26" s="179" t="s">
        <v>72</v>
      </c>
      <c r="NPJ26" s="179" t="s">
        <v>72</v>
      </c>
      <c r="NPK26" s="179" t="s">
        <v>72</v>
      </c>
      <c r="NPL26" s="179" t="s">
        <v>72</v>
      </c>
      <c r="NPM26" s="179" t="s">
        <v>72</v>
      </c>
      <c r="NPN26" s="179" t="s">
        <v>72</v>
      </c>
      <c r="NPO26" s="179" t="s">
        <v>72</v>
      </c>
      <c r="NPP26" s="179" t="s">
        <v>72</v>
      </c>
      <c r="NPQ26" s="179" t="s">
        <v>72</v>
      </c>
      <c r="NPR26" s="179" t="s">
        <v>72</v>
      </c>
      <c r="NPS26" s="179" t="s">
        <v>72</v>
      </c>
      <c r="NPT26" s="179" t="s">
        <v>72</v>
      </c>
      <c r="NPU26" s="179" t="s">
        <v>72</v>
      </c>
      <c r="NPV26" s="179" t="s">
        <v>72</v>
      </c>
      <c r="NPW26" s="179" t="s">
        <v>72</v>
      </c>
      <c r="NPX26" s="179" t="s">
        <v>72</v>
      </c>
      <c r="NPY26" s="179" t="s">
        <v>72</v>
      </c>
      <c r="NPZ26" s="179" t="s">
        <v>72</v>
      </c>
      <c r="NQA26" s="179" t="s">
        <v>72</v>
      </c>
      <c r="NQB26" s="179" t="s">
        <v>72</v>
      </c>
      <c r="NQC26" s="179" t="s">
        <v>72</v>
      </c>
      <c r="NQD26" s="179" t="s">
        <v>72</v>
      </c>
      <c r="NQE26" s="179" t="s">
        <v>72</v>
      </c>
      <c r="NQF26" s="179" t="s">
        <v>72</v>
      </c>
      <c r="NQG26" s="179" t="s">
        <v>72</v>
      </c>
      <c r="NQH26" s="179" t="s">
        <v>72</v>
      </c>
      <c r="NQI26" s="179" t="s">
        <v>72</v>
      </c>
      <c r="NQJ26" s="179" t="s">
        <v>72</v>
      </c>
      <c r="NQK26" s="179" t="s">
        <v>72</v>
      </c>
      <c r="NQL26" s="179" t="s">
        <v>72</v>
      </c>
      <c r="NQM26" s="179" t="s">
        <v>72</v>
      </c>
      <c r="NQN26" s="179" t="s">
        <v>72</v>
      </c>
      <c r="NQO26" s="179" t="s">
        <v>72</v>
      </c>
      <c r="NQP26" s="179" t="s">
        <v>72</v>
      </c>
      <c r="NQQ26" s="179" t="s">
        <v>72</v>
      </c>
      <c r="NQR26" s="179" t="s">
        <v>72</v>
      </c>
      <c r="NQS26" s="179" t="s">
        <v>72</v>
      </c>
      <c r="NQT26" s="179" t="s">
        <v>72</v>
      </c>
      <c r="NQU26" s="179" t="s">
        <v>72</v>
      </c>
      <c r="NQV26" s="179" t="s">
        <v>72</v>
      </c>
      <c r="NQW26" s="179" t="s">
        <v>72</v>
      </c>
      <c r="NQX26" s="179" t="s">
        <v>72</v>
      </c>
      <c r="NQY26" s="179" t="s">
        <v>72</v>
      </c>
      <c r="NQZ26" s="179" t="s">
        <v>72</v>
      </c>
      <c r="NRA26" s="179" t="s">
        <v>72</v>
      </c>
      <c r="NRB26" s="179" t="s">
        <v>72</v>
      </c>
      <c r="NRC26" s="179" t="s">
        <v>72</v>
      </c>
      <c r="NRD26" s="179" t="s">
        <v>72</v>
      </c>
      <c r="NRE26" s="179" t="s">
        <v>72</v>
      </c>
      <c r="NRF26" s="179" t="s">
        <v>72</v>
      </c>
      <c r="NRG26" s="179" t="s">
        <v>72</v>
      </c>
      <c r="NRH26" s="179" t="s">
        <v>72</v>
      </c>
      <c r="NRI26" s="179" t="s">
        <v>72</v>
      </c>
      <c r="NRJ26" s="179" t="s">
        <v>72</v>
      </c>
      <c r="NRK26" s="179" t="s">
        <v>72</v>
      </c>
      <c r="NRL26" s="179" t="s">
        <v>72</v>
      </c>
      <c r="NRM26" s="179" t="s">
        <v>72</v>
      </c>
      <c r="NRN26" s="179" t="s">
        <v>72</v>
      </c>
      <c r="NRO26" s="179" t="s">
        <v>72</v>
      </c>
      <c r="NRP26" s="179" t="s">
        <v>72</v>
      </c>
      <c r="NRQ26" s="179" t="s">
        <v>72</v>
      </c>
      <c r="NRR26" s="179" t="s">
        <v>72</v>
      </c>
      <c r="NRS26" s="179" t="s">
        <v>72</v>
      </c>
      <c r="NRT26" s="179" t="s">
        <v>72</v>
      </c>
      <c r="NRU26" s="179" t="s">
        <v>72</v>
      </c>
      <c r="NRV26" s="179" t="s">
        <v>72</v>
      </c>
      <c r="NRW26" s="179" t="s">
        <v>72</v>
      </c>
      <c r="NRX26" s="179" t="s">
        <v>72</v>
      </c>
      <c r="NRY26" s="179" t="s">
        <v>72</v>
      </c>
      <c r="NRZ26" s="179" t="s">
        <v>72</v>
      </c>
      <c r="NSA26" s="179" t="s">
        <v>72</v>
      </c>
      <c r="NSB26" s="179" t="s">
        <v>72</v>
      </c>
      <c r="NSC26" s="179" t="s">
        <v>72</v>
      </c>
      <c r="NSD26" s="179" t="s">
        <v>72</v>
      </c>
      <c r="NSE26" s="179" t="s">
        <v>72</v>
      </c>
      <c r="NSF26" s="179" t="s">
        <v>72</v>
      </c>
      <c r="NSG26" s="179" t="s">
        <v>72</v>
      </c>
      <c r="NSH26" s="179" t="s">
        <v>72</v>
      </c>
      <c r="NSI26" s="179" t="s">
        <v>72</v>
      </c>
      <c r="NSJ26" s="179" t="s">
        <v>72</v>
      </c>
      <c r="NSK26" s="179" t="s">
        <v>72</v>
      </c>
      <c r="NSL26" s="179" t="s">
        <v>72</v>
      </c>
      <c r="NSM26" s="179" t="s">
        <v>72</v>
      </c>
      <c r="NSN26" s="179" t="s">
        <v>72</v>
      </c>
      <c r="NSO26" s="179" t="s">
        <v>72</v>
      </c>
      <c r="NSP26" s="179" t="s">
        <v>72</v>
      </c>
      <c r="NSQ26" s="179" t="s">
        <v>72</v>
      </c>
      <c r="NSR26" s="179" t="s">
        <v>72</v>
      </c>
      <c r="NSS26" s="179" t="s">
        <v>72</v>
      </c>
      <c r="NST26" s="179" t="s">
        <v>72</v>
      </c>
      <c r="NSU26" s="179" t="s">
        <v>72</v>
      </c>
      <c r="NSV26" s="179" t="s">
        <v>72</v>
      </c>
      <c r="NSW26" s="179" t="s">
        <v>72</v>
      </c>
      <c r="NSX26" s="179" t="s">
        <v>72</v>
      </c>
      <c r="NSY26" s="179" t="s">
        <v>72</v>
      </c>
      <c r="NSZ26" s="179" t="s">
        <v>72</v>
      </c>
      <c r="NTA26" s="179" t="s">
        <v>72</v>
      </c>
      <c r="NTB26" s="179" t="s">
        <v>72</v>
      </c>
      <c r="NTC26" s="179" t="s">
        <v>72</v>
      </c>
      <c r="NTD26" s="179" t="s">
        <v>72</v>
      </c>
      <c r="NTE26" s="179" t="s">
        <v>72</v>
      </c>
      <c r="NTF26" s="179" t="s">
        <v>72</v>
      </c>
      <c r="NTG26" s="179" t="s">
        <v>72</v>
      </c>
      <c r="NTH26" s="179" t="s">
        <v>72</v>
      </c>
      <c r="NTI26" s="179" t="s">
        <v>72</v>
      </c>
      <c r="NTJ26" s="179" t="s">
        <v>72</v>
      </c>
      <c r="NTK26" s="179" t="s">
        <v>72</v>
      </c>
      <c r="NTL26" s="179" t="s">
        <v>72</v>
      </c>
      <c r="NTM26" s="179" t="s">
        <v>72</v>
      </c>
      <c r="NTN26" s="179" t="s">
        <v>72</v>
      </c>
      <c r="NTO26" s="179" t="s">
        <v>72</v>
      </c>
      <c r="NTP26" s="179" t="s">
        <v>72</v>
      </c>
      <c r="NTQ26" s="179" t="s">
        <v>72</v>
      </c>
      <c r="NTR26" s="179" t="s">
        <v>72</v>
      </c>
      <c r="NTS26" s="179" t="s">
        <v>72</v>
      </c>
      <c r="NTT26" s="179" t="s">
        <v>72</v>
      </c>
      <c r="NTU26" s="179" t="s">
        <v>72</v>
      </c>
      <c r="NTV26" s="179" t="s">
        <v>72</v>
      </c>
      <c r="NTW26" s="179" t="s">
        <v>72</v>
      </c>
      <c r="NTX26" s="179" t="s">
        <v>72</v>
      </c>
      <c r="NTY26" s="179" t="s">
        <v>72</v>
      </c>
      <c r="NTZ26" s="179" t="s">
        <v>72</v>
      </c>
      <c r="NUA26" s="179" t="s">
        <v>72</v>
      </c>
      <c r="NUB26" s="179" t="s">
        <v>72</v>
      </c>
      <c r="NUC26" s="179" t="s">
        <v>72</v>
      </c>
      <c r="NUD26" s="179" t="s">
        <v>72</v>
      </c>
      <c r="NUE26" s="179" t="s">
        <v>72</v>
      </c>
      <c r="NUF26" s="179" t="s">
        <v>72</v>
      </c>
      <c r="NUG26" s="179" t="s">
        <v>72</v>
      </c>
      <c r="NUH26" s="179" t="s">
        <v>72</v>
      </c>
      <c r="NUI26" s="179" t="s">
        <v>72</v>
      </c>
      <c r="NUJ26" s="179" t="s">
        <v>72</v>
      </c>
      <c r="NUK26" s="179" t="s">
        <v>72</v>
      </c>
      <c r="NUL26" s="179" t="s">
        <v>72</v>
      </c>
      <c r="NUM26" s="179" t="s">
        <v>72</v>
      </c>
      <c r="NUN26" s="179" t="s">
        <v>72</v>
      </c>
      <c r="NUO26" s="179" t="s">
        <v>72</v>
      </c>
      <c r="NUP26" s="179" t="s">
        <v>72</v>
      </c>
      <c r="NUQ26" s="179" t="s">
        <v>72</v>
      </c>
      <c r="NUR26" s="179" t="s">
        <v>72</v>
      </c>
      <c r="NUS26" s="179" t="s">
        <v>72</v>
      </c>
      <c r="NUT26" s="179" t="s">
        <v>72</v>
      </c>
      <c r="NUU26" s="179" t="s">
        <v>72</v>
      </c>
      <c r="NUV26" s="179" t="s">
        <v>72</v>
      </c>
      <c r="NUW26" s="179" t="s">
        <v>72</v>
      </c>
      <c r="NUX26" s="179" t="s">
        <v>72</v>
      </c>
      <c r="NUY26" s="179" t="s">
        <v>72</v>
      </c>
      <c r="NUZ26" s="179" t="s">
        <v>72</v>
      </c>
      <c r="NVA26" s="179" t="s">
        <v>72</v>
      </c>
      <c r="NVB26" s="179" t="s">
        <v>72</v>
      </c>
      <c r="NVC26" s="179" t="s">
        <v>72</v>
      </c>
      <c r="NVD26" s="179" t="s">
        <v>72</v>
      </c>
      <c r="NVE26" s="179" t="s">
        <v>72</v>
      </c>
      <c r="NVF26" s="179" t="s">
        <v>72</v>
      </c>
      <c r="NVG26" s="179" t="s">
        <v>72</v>
      </c>
      <c r="NVH26" s="179" t="s">
        <v>72</v>
      </c>
      <c r="NVI26" s="179" t="s">
        <v>72</v>
      </c>
      <c r="NVJ26" s="179" t="s">
        <v>72</v>
      </c>
      <c r="NVK26" s="179" t="s">
        <v>72</v>
      </c>
      <c r="NVL26" s="179" t="s">
        <v>72</v>
      </c>
      <c r="NVM26" s="179" t="s">
        <v>72</v>
      </c>
      <c r="NVN26" s="179" t="s">
        <v>72</v>
      </c>
      <c r="NVO26" s="179" t="s">
        <v>72</v>
      </c>
      <c r="NVP26" s="179" t="s">
        <v>72</v>
      </c>
      <c r="NVQ26" s="179" t="s">
        <v>72</v>
      </c>
      <c r="NVR26" s="179" t="s">
        <v>72</v>
      </c>
      <c r="NVS26" s="179" t="s">
        <v>72</v>
      </c>
      <c r="NVT26" s="179" t="s">
        <v>72</v>
      </c>
      <c r="NVU26" s="179" t="s">
        <v>72</v>
      </c>
      <c r="NVV26" s="179" t="s">
        <v>72</v>
      </c>
      <c r="NVW26" s="179" t="s">
        <v>72</v>
      </c>
      <c r="NVX26" s="179" t="s">
        <v>72</v>
      </c>
      <c r="NVY26" s="179" t="s">
        <v>72</v>
      </c>
      <c r="NVZ26" s="179" t="s">
        <v>72</v>
      </c>
      <c r="NWA26" s="179" t="s">
        <v>72</v>
      </c>
      <c r="NWB26" s="179" t="s">
        <v>72</v>
      </c>
      <c r="NWC26" s="179" t="s">
        <v>72</v>
      </c>
      <c r="NWD26" s="179" t="s">
        <v>72</v>
      </c>
      <c r="NWE26" s="179" t="s">
        <v>72</v>
      </c>
      <c r="NWF26" s="179" t="s">
        <v>72</v>
      </c>
      <c r="NWG26" s="179" t="s">
        <v>72</v>
      </c>
      <c r="NWH26" s="179" t="s">
        <v>72</v>
      </c>
      <c r="NWI26" s="179" t="s">
        <v>72</v>
      </c>
      <c r="NWJ26" s="179" t="s">
        <v>72</v>
      </c>
      <c r="NWK26" s="179" t="s">
        <v>72</v>
      </c>
      <c r="NWL26" s="179" t="s">
        <v>72</v>
      </c>
      <c r="NWM26" s="179" t="s">
        <v>72</v>
      </c>
      <c r="NWN26" s="179" t="s">
        <v>72</v>
      </c>
      <c r="NWO26" s="179" t="s">
        <v>72</v>
      </c>
      <c r="NWP26" s="179" t="s">
        <v>72</v>
      </c>
      <c r="NWQ26" s="179" t="s">
        <v>72</v>
      </c>
      <c r="NWR26" s="179" t="s">
        <v>72</v>
      </c>
      <c r="NWS26" s="179" t="s">
        <v>72</v>
      </c>
      <c r="NWT26" s="179" t="s">
        <v>72</v>
      </c>
      <c r="NWU26" s="179" t="s">
        <v>72</v>
      </c>
      <c r="NWV26" s="179" t="s">
        <v>72</v>
      </c>
      <c r="NWW26" s="179" t="s">
        <v>72</v>
      </c>
      <c r="NWX26" s="179" t="s">
        <v>72</v>
      </c>
      <c r="NWY26" s="179" t="s">
        <v>72</v>
      </c>
      <c r="NWZ26" s="179" t="s">
        <v>72</v>
      </c>
      <c r="NXA26" s="179" t="s">
        <v>72</v>
      </c>
      <c r="NXB26" s="179" t="s">
        <v>72</v>
      </c>
      <c r="NXC26" s="179" t="s">
        <v>72</v>
      </c>
      <c r="NXD26" s="179" t="s">
        <v>72</v>
      </c>
      <c r="NXE26" s="179" t="s">
        <v>72</v>
      </c>
      <c r="NXF26" s="179" t="s">
        <v>72</v>
      </c>
      <c r="NXG26" s="179" t="s">
        <v>72</v>
      </c>
      <c r="NXH26" s="179" t="s">
        <v>72</v>
      </c>
      <c r="NXI26" s="179" t="s">
        <v>72</v>
      </c>
      <c r="NXJ26" s="179" t="s">
        <v>72</v>
      </c>
      <c r="NXK26" s="179" t="s">
        <v>72</v>
      </c>
      <c r="NXL26" s="179" t="s">
        <v>72</v>
      </c>
      <c r="NXM26" s="179" t="s">
        <v>72</v>
      </c>
      <c r="NXN26" s="179" t="s">
        <v>72</v>
      </c>
      <c r="NXO26" s="179" t="s">
        <v>72</v>
      </c>
      <c r="NXP26" s="179" t="s">
        <v>72</v>
      </c>
      <c r="NXQ26" s="179" t="s">
        <v>72</v>
      </c>
      <c r="NXR26" s="179" t="s">
        <v>72</v>
      </c>
      <c r="NXS26" s="179" t="s">
        <v>72</v>
      </c>
      <c r="NXT26" s="179" t="s">
        <v>72</v>
      </c>
      <c r="NXU26" s="179" t="s">
        <v>72</v>
      </c>
      <c r="NXV26" s="179" t="s">
        <v>72</v>
      </c>
      <c r="NXW26" s="179" t="s">
        <v>72</v>
      </c>
      <c r="NXX26" s="179" t="s">
        <v>72</v>
      </c>
      <c r="NXY26" s="179" t="s">
        <v>72</v>
      </c>
      <c r="NXZ26" s="179" t="s">
        <v>72</v>
      </c>
      <c r="NYA26" s="179" t="s">
        <v>72</v>
      </c>
      <c r="NYB26" s="179" t="s">
        <v>72</v>
      </c>
      <c r="NYC26" s="179" t="s">
        <v>72</v>
      </c>
      <c r="NYD26" s="179" t="s">
        <v>72</v>
      </c>
      <c r="NYE26" s="179" t="s">
        <v>72</v>
      </c>
      <c r="NYF26" s="179" t="s">
        <v>72</v>
      </c>
      <c r="NYG26" s="179" t="s">
        <v>72</v>
      </c>
      <c r="NYH26" s="179" t="s">
        <v>72</v>
      </c>
      <c r="NYI26" s="179" t="s">
        <v>72</v>
      </c>
      <c r="NYJ26" s="179" t="s">
        <v>72</v>
      </c>
      <c r="NYK26" s="179" t="s">
        <v>72</v>
      </c>
      <c r="NYL26" s="179" t="s">
        <v>72</v>
      </c>
      <c r="NYM26" s="179" t="s">
        <v>72</v>
      </c>
      <c r="NYN26" s="179" t="s">
        <v>72</v>
      </c>
      <c r="NYO26" s="179" t="s">
        <v>72</v>
      </c>
      <c r="NYP26" s="179" t="s">
        <v>72</v>
      </c>
      <c r="NYQ26" s="179" t="s">
        <v>72</v>
      </c>
      <c r="NYR26" s="179" t="s">
        <v>72</v>
      </c>
      <c r="NYS26" s="179" t="s">
        <v>72</v>
      </c>
      <c r="NYT26" s="179" t="s">
        <v>72</v>
      </c>
      <c r="NYU26" s="179" t="s">
        <v>72</v>
      </c>
      <c r="NYV26" s="179" t="s">
        <v>72</v>
      </c>
      <c r="NYW26" s="179" t="s">
        <v>72</v>
      </c>
      <c r="NYX26" s="179" t="s">
        <v>72</v>
      </c>
      <c r="NYY26" s="179" t="s">
        <v>72</v>
      </c>
      <c r="NYZ26" s="179" t="s">
        <v>72</v>
      </c>
      <c r="NZA26" s="179" t="s">
        <v>72</v>
      </c>
      <c r="NZB26" s="179" t="s">
        <v>72</v>
      </c>
      <c r="NZC26" s="179" t="s">
        <v>72</v>
      </c>
      <c r="NZD26" s="179" t="s">
        <v>72</v>
      </c>
      <c r="NZE26" s="179" t="s">
        <v>72</v>
      </c>
      <c r="NZF26" s="179" t="s">
        <v>72</v>
      </c>
      <c r="NZG26" s="179" t="s">
        <v>72</v>
      </c>
      <c r="NZH26" s="179" t="s">
        <v>72</v>
      </c>
      <c r="NZI26" s="179" t="s">
        <v>72</v>
      </c>
      <c r="NZJ26" s="179" t="s">
        <v>72</v>
      </c>
      <c r="NZK26" s="179" t="s">
        <v>72</v>
      </c>
      <c r="NZL26" s="179" t="s">
        <v>72</v>
      </c>
      <c r="NZM26" s="179" t="s">
        <v>72</v>
      </c>
      <c r="NZN26" s="179" t="s">
        <v>72</v>
      </c>
      <c r="NZO26" s="179" t="s">
        <v>72</v>
      </c>
      <c r="NZP26" s="179" t="s">
        <v>72</v>
      </c>
      <c r="NZQ26" s="179" t="s">
        <v>72</v>
      </c>
      <c r="NZR26" s="179" t="s">
        <v>72</v>
      </c>
      <c r="NZS26" s="179" t="s">
        <v>72</v>
      </c>
      <c r="NZT26" s="179" t="s">
        <v>72</v>
      </c>
      <c r="NZU26" s="179" t="s">
        <v>72</v>
      </c>
      <c r="NZV26" s="179" t="s">
        <v>72</v>
      </c>
      <c r="NZW26" s="179" t="s">
        <v>72</v>
      </c>
      <c r="NZX26" s="179" t="s">
        <v>72</v>
      </c>
      <c r="NZY26" s="179" t="s">
        <v>72</v>
      </c>
      <c r="NZZ26" s="179" t="s">
        <v>72</v>
      </c>
      <c r="OAA26" s="179" t="s">
        <v>72</v>
      </c>
      <c r="OAB26" s="179" t="s">
        <v>72</v>
      </c>
      <c r="OAC26" s="179" t="s">
        <v>72</v>
      </c>
      <c r="OAD26" s="179" t="s">
        <v>72</v>
      </c>
      <c r="OAE26" s="179" t="s">
        <v>72</v>
      </c>
      <c r="OAF26" s="179" t="s">
        <v>72</v>
      </c>
      <c r="OAG26" s="179" t="s">
        <v>72</v>
      </c>
      <c r="OAH26" s="179" t="s">
        <v>72</v>
      </c>
      <c r="OAI26" s="179" t="s">
        <v>72</v>
      </c>
      <c r="OAJ26" s="179" t="s">
        <v>72</v>
      </c>
      <c r="OAK26" s="179" t="s">
        <v>72</v>
      </c>
      <c r="OAL26" s="179" t="s">
        <v>72</v>
      </c>
      <c r="OAM26" s="179" t="s">
        <v>72</v>
      </c>
      <c r="OAN26" s="179" t="s">
        <v>72</v>
      </c>
      <c r="OAO26" s="179" t="s">
        <v>72</v>
      </c>
      <c r="OAP26" s="179" t="s">
        <v>72</v>
      </c>
      <c r="OAQ26" s="179" t="s">
        <v>72</v>
      </c>
      <c r="OAR26" s="179" t="s">
        <v>72</v>
      </c>
      <c r="OAS26" s="179" t="s">
        <v>72</v>
      </c>
      <c r="OAT26" s="179" t="s">
        <v>72</v>
      </c>
      <c r="OAU26" s="179" t="s">
        <v>72</v>
      </c>
      <c r="OAV26" s="179" t="s">
        <v>72</v>
      </c>
      <c r="OAW26" s="179" t="s">
        <v>72</v>
      </c>
      <c r="OAX26" s="179" t="s">
        <v>72</v>
      </c>
      <c r="OAY26" s="179" t="s">
        <v>72</v>
      </c>
      <c r="OAZ26" s="179" t="s">
        <v>72</v>
      </c>
      <c r="OBA26" s="179" t="s">
        <v>72</v>
      </c>
      <c r="OBB26" s="179" t="s">
        <v>72</v>
      </c>
      <c r="OBC26" s="179" t="s">
        <v>72</v>
      </c>
      <c r="OBD26" s="179" t="s">
        <v>72</v>
      </c>
      <c r="OBE26" s="179" t="s">
        <v>72</v>
      </c>
      <c r="OBF26" s="179" t="s">
        <v>72</v>
      </c>
      <c r="OBG26" s="179" t="s">
        <v>72</v>
      </c>
      <c r="OBH26" s="179" t="s">
        <v>72</v>
      </c>
      <c r="OBI26" s="179" t="s">
        <v>72</v>
      </c>
      <c r="OBJ26" s="179" t="s">
        <v>72</v>
      </c>
      <c r="OBK26" s="179" t="s">
        <v>72</v>
      </c>
      <c r="OBL26" s="179" t="s">
        <v>72</v>
      </c>
      <c r="OBM26" s="179" t="s">
        <v>72</v>
      </c>
      <c r="OBN26" s="179" t="s">
        <v>72</v>
      </c>
      <c r="OBO26" s="179" t="s">
        <v>72</v>
      </c>
      <c r="OBP26" s="179" t="s">
        <v>72</v>
      </c>
      <c r="OBQ26" s="179" t="s">
        <v>72</v>
      </c>
      <c r="OBR26" s="179" t="s">
        <v>72</v>
      </c>
      <c r="OBS26" s="179" t="s">
        <v>72</v>
      </c>
      <c r="OBT26" s="179" t="s">
        <v>72</v>
      </c>
      <c r="OBU26" s="179" t="s">
        <v>72</v>
      </c>
      <c r="OBV26" s="179" t="s">
        <v>72</v>
      </c>
      <c r="OBW26" s="179" t="s">
        <v>72</v>
      </c>
      <c r="OBX26" s="179" t="s">
        <v>72</v>
      </c>
      <c r="OBY26" s="179" t="s">
        <v>72</v>
      </c>
      <c r="OBZ26" s="179" t="s">
        <v>72</v>
      </c>
      <c r="OCA26" s="179" t="s">
        <v>72</v>
      </c>
      <c r="OCB26" s="179" t="s">
        <v>72</v>
      </c>
      <c r="OCC26" s="179" t="s">
        <v>72</v>
      </c>
      <c r="OCD26" s="179" t="s">
        <v>72</v>
      </c>
      <c r="OCE26" s="179" t="s">
        <v>72</v>
      </c>
      <c r="OCF26" s="179" t="s">
        <v>72</v>
      </c>
      <c r="OCG26" s="179" t="s">
        <v>72</v>
      </c>
      <c r="OCH26" s="179" t="s">
        <v>72</v>
      </c>
      <c r="OCI26" s="179" t="s">
        <v>72</v>
      </c>
      <c r="OCJ26" s="179" t="s">
        <v>72</v>
      </c>
      <c r="OCK26" s="179" t="s">
        <v>72</v>
      </c>
      <c r="OCL26" s="179" t="s">
        <v>72</v>
      </c>
      <c r="OCM26" s="179" t="s">
        <v>72</v>
      </c>
      <c r="OCN26" s="179" t="s">
        <v>72</v>
      </c>
      <c r="OCO26" s="179" t="s">
        <v>72</v>
      </c>
      <c r="OCP26" s="179" t="s">
        <v>72</v>
      </c>
      <c r="OCQ26" s="179" t="s">
        <v>72</v>
      </c>
      <c r="OCR26" s="179" t="s">
        <v>72</v>
      </c>
      <c r="OCS26" s="179" t="s">
        <v>72</v>
      </c>
      <c r="OCT26" s="179" t="s">
        <v>72</v>
      </c>
      <c r="OCU26" s="179" t="s">
        <v>72</v>
      </c>
      <c r="OCV26" s="179" t="s">
        <v>72</v>
      </c>
      <c r="OCW26" s="179" t="s">
        <v>72</v>
      </c>
      <c r="OCX26" s="179" t="s">
        <v>72</v>
      </c>
      <c r="OCY26" s="179" t="s">
        <v>72</v>
      </c>
      <c r="OCZ26" s="179" t="s">
        <v>72</v>
      </c>
      <c r="ODA26" s="179" t="s">
        <v>72</v>
      </c>
      <c r="ODB26" s="179" t="s">
        <v>72</v>
      </c>
      <c r="ODC26" s="179" t="s">
        <v>72</v>
      </c>
      <c r="ODD26" s="179" t="s">
        <v>72</v>
      </c>
      <c r="ODE26" s="179" t="s">
        <v>72</v>
      </c>
      <c r="ODF26" s="179" t="s">
        <v>72</v>
      </c>
      <c r="ODG26" s="179" t="s">
        <v>72</v>
      </c>
      <c r="ODH26" s="179" t="s">
        <v>72</v>
      </c>
      <c r="ODI26" s="179" t="s">
        <v>72</v>
      </c>
      <c r="ODJ26" s="179" t="s">
        <v>72</v>
      </c>
      <c r="ODK26" s="179" t="s">
        <v>72</v>
      </c>
      <c r="ODL26" s="179" t="s">
        <v>72</v>
      </c>
      <c r="ODM26" s="179" t="s">
        <v>72</v>
      </c>
      <c r="ODN26" s="179" t="s">
        <v>72</v>
      </c>
      <c r="ODO26" s="179" t="s">
        <v>72</v>
      </c>
      <c r="ODP26" s="179" t="s">
        <v>72</v>
      </c>
      <c r="ODQ26" s="179" t="s">
        <v>72</v>
      </c>
      <c r="ODR26" s="179" t="s">
        <v>72</v>
      </c>
      <c r="ODS26" s="179" t="s">
        <v>72</v>
      </c>
      <c r="ODT26" s="179" t="s">
        <v>72</v>
      </c>
      <c r="ODU26" s="179" t="s">
        <v>72</v>
      </c>
      <c r="ODV26" s="179" t="s">
        <v>72</v>
      </c>
      <c r="ODW26" s="179" t="s">
        <v>72</v>
      </c>
      <c r="ODX26" s="179" t="s">
        <v>72</v>
      </c>
      <c r="ODY26" s="179" t="s">
        <v>72</v>
      </c>
      <c r="ODZ26" s="179" t="s">
        <v>72</v>
      </c>
      <c r="OEA26" s="179" t="s">
        <v>72</v>
      </c>
      <c r="OEB26" s="179" t="s">
        <v>72</v>
      </c>
      <c r="OEC26" s="179" t="s">
        <v>72</v>
      </c>
      <c r="OED26" s="179" t="s">
        <v>72</v>
      </c>
      <c r="OEE26" s="179" t="s">
        <v>72</v>
      </c>
      <c r="OEF26" s="179" t="s">
        <v>72</v>
      </c>
      <c r="OEG26" s="179" t="s">
        <v>72</v>
      </c>
      <c r="OEH26" s="179" t="s">
        <v>72</v>
      </c>
      <c r="OEI26" s="179" t="s">
        <v>72</v>
      </c>
      <c r="OEJ26" s="179" t="s">
        <v>72</v>
      </c>
      <c r="OEK26" s="179" t="s">
        <v>72</v>
      </c>
      <c r="OEL26" s="179" t="s">
        <v>72</v>
      </c>
      <c r="OEM26" s="179" t="s">
        <v>72</v>
      </c>
      <c r="OEN26" s="179" t="s">
        <v>72</v>
      </c>
      <c r="OEO26" s="179" t="s">
        <v>72</v>
      </c>
      <c r="OEP26" s="179" t="s">
        <v>72</v>
      </c>
      <c r="OEQ26" s="179" t="s">
        <v>72</v>
      </c>
      <c r="OER26" s="179" t="s">
        <v>72</v>
      </c>
      <c r="OES26" s="179" t="s">
        <v>72</v>
      </c>
      <c r="OET26" s="179" t="s">
        <v>72</v>
      </c>
      <c r="OEU26" s="179" t="s">
        <v>72</v>
      </c>
      <c r="OEV26" s="179" t="s">
        <v>72</v>
      </c>
      <c r="OEW26" s="179" t="s">
        <v>72</v>
      </c>
      <c r="OEX26" s="179" t="s">
        <v>72</v>
      </c>
      <c r="OEY26" s="179" t="s">
        <v>72</v>
      </c>
      <c r="OEZ26" s="179" t="s">
        <v>72</v>
      </c>
      <c r="OFA26" s="179" t="s">
        <v>72</v>
      </c>
      <c r="OFB26" s="179" t="s">
        <v>72</v>
      </c>
      <c r="OFC26" s="179" t="s">
        <v>72</v>
      </c>
      <c r="OFD26" s="179" t="s">
        <v>72</v>
      </c>
      <c r="OFE26" s="179" t="s">
        <v>72</v>
      </c>
      <c r="OFF26" s="179" t="s">
        <v>72</v>
      </c>
      <c r="OFG26" s="179" t="s">
        <v>72</v>
      </c>
      <c r="OFH26" s="179" t="s">
        <v>72</v>
      </c>
      <c r="OFI26" s="179" t="s">
        <v>72</v>
      </c>
      <c r="OFJ26" s="179" t="s">
        <v>72</v>
      </c>
      <c r="OFK26" s="179" t="s">
        <v>72</v>
      </c>
      <c r="OFL26" s="179" t="s">
        <v>72</v>
      </c>
      <c r="OFM26" s="179" t="s">
        <v>72</v>
      </c>
      <c r="OFN26" s="179" t="s">
        <v>72</v>
      </c>
      <c r="OFO26" s="179" t="s">
        <v>72</v>
      </c>
      <c r="OFP26" s="179" t="s">
        <v>72</v>
      </c>
      <c r="OFQ26" s="179" t="s">
        <v>72</v>
      </c>
      <c r="OFR26" s="179" t="s">
        <v>72</v>
      </c>
      <c r="OFS26" s="179" t="s">
        <v>72</v>
      </c>
      <c r="OFT26" s="179" t="s">
        <v>72</v>
      </c>
      <c r="OFU26" s="179" t="s">
        <v>72</v>
      </c>
      <c r="OFV26" s="179" t="s">
        <v>72</v>
      </c>
      <c r="OFW26" s="179" t="s">
        <v>72</v>
      </c>
      <c r="OFX26" s="179" t="s">
        <v>72</v>
      </c>
      <c r="OFY26" s="179" t="s">
        <v>72</v>
      </c>
      <c r="OFZ26" s="179" t="s">
        <v>72</v>
      </c>
      <c r="OGA26" s="179" t="s">
        <v>72</v>
      </c>
      <c r="OGB26" s="179" t="s">
        <v>72</v>
      </c>
      <c r="OGC26" s="179" t="s">
        <v>72</v>
      </c>
      <c r="OGD26" s="179" t="s">
        <v>72</v>
      </c>
      <c r="OGE26" s="179" t="s">
        <v>72</v>
      </c>
      <c r="OGF26" s="179" t="s">
        <v>72</v>
      </c>
      <c r="OGG26" s="179" t="s">
        <v>72</v>
      </c>
      <c r="OGH26" s="179" t="s">
        <v>72</v>
      </c>
      <c r="OGI26" s="179" t="s">
        <v>72</v>
      </c>
      <c r="OGJ26" s="179" t="s">
        <v>72</v>
      </c>
      <c r="OGK26" s="179" t="s">
        <v>72</v>
      </c>
      <c r="OGL26" s="179" t="s">
        <v>72</v>
      </c>
      <c r="OGM26" s="179" t="s">
        <v>72</v>
      </c>
      <c r="OGN26" s="179" t="s">
        <v>72</v>
      </c>
      <c r="OGO26" s="179" t="s">
        <v>72</v>
      </c>
      <c r="OGP26" s="179" t="s">
        <v>72</v>
      </c>
      <c r="OGQ26" s="179" t="s">
        <v>72</v>
      </c>
      <c r="OGR26" s="179" t="s">
        <v>72</v>
      </c>
      <c r="OGS26" s="179" t="s">
        <v>72</v>
      </c>
      <c r="OGT26" s="179" t="s">
        <v>72</v>
      </c>
      <c r="OGU26" s="179" t="s">
        <v>72</v>
      </c>
      <c r="OGV26" s="179" t="s">
        <v>72</v>
      </c>
      <c r="OGW26" s="179" t="s">
        <v>72</v>
      </c>
      <c r="OGX26" s="179" t="s">
        <v>72</v>
      </c>
      <c r="OGY26" s="179" t="s">
        <v>72</v>
      </c>
      <c r="OGZ26" s="179" t="s">
        <v>72</v>
      </c>
      <c r="OHA26" s="179" t="s">
        <v>72</v>
      </c>
      <c r="OHB26" s="179" t="s">
        <v>72</v>
      </c>
      <c r="OHC26" s="179" t="s">
        <v>72</v>
      </c>
      <c r="OHD26" s="179" t="s">
        <v>72</v>
      </c>
      <c r="OHE26" s="179" t="s">
        <v>72</v>
      </c>
      <c r="OHF26" s="179" t="s">
        <v>72</v>
      </c>
      <c r="OHG26" s="179" t="s">
        <v>72</v>
      </c>
      <c r="OHH26" s="179" t="s">
        <v>72</v>
      </c>
      <c r="OHI26" s="179" t="s">
        <v>72</v>
      </c>
      <c r="OHJ26" s="179" t="s">
        <v>72</v>
      </c>
      <c r="OHK26" s="179" t="s">
        <v>72</v>
      </c>
      <c r="OHL26" s="179" t="s">
        <v>72</v>
      </c>
      <c r="OHM26" s="179" t="s">
        <v>72</v>
      </c>
      <c r="OHN26" s="179" t="s">
        <v>72</v>
      </c>
      <c r="OHO26" s="179" t="s">
        <v>72</v>
      </c>
      <c r="OHP26" s="179" t="s">
        <v>72</v>
      </c>
      <c r="OHQ26" s="179" t="s">
        <v>72</v>
      </c>
      <c r="OHR26" s="179" t="s">
        <v>72</v>
      </c>
      <c r="OHS26" s="179" t="s">
        <v>72</v>
      </c>
      <c r="OHT26" s="179" t="s">
        <v>72</v>
      </c>
      <c r="OHU26" s="179" t="s">
        <v>72</v>
      </c>
      <c r="OHV26" s="179" t="s">
        <v>72</v>
      </c>
      <c r="OHW26" s="179" t="s">
        <v>72</v>
      </c>
      <c r="OHX26" s="179" t="s">
        <v>72</v>
      </c>
      <c r="OHY26" s="179" t="s">
        <v>72</v>
      </c>
      <c r="OHZ26" s="179" t="s">
        <v>72</v>
      </c>
      <c r="OIA26" s="179" t="s">
        <v>72</v>
      </c>
      <c r="OIB26" s="179" t="s">
        <v>72</v>
      </c>
      <c r="OIC26" s="179" t="s">
        <v>72</v>
      </c>
      <c r="OID26" s="179" t="s">
        <v>72</v>
      </c>
      <c r="OIE26" s="179" t="s">
        <v>72</v>
      </c>
      <c r="OIF26" s="179" t="s">
        <v>72</v>
      </c>
      <c r="OIG26" s="179" t="s">
        <v>72</v>
      </c>
      <c r="OIH26" s="179" t="s">
        <v>72</v>
      </c>
      <c r="OII26" s="179" t="s">
        <v>72</v>
      </c>
      <c r="OIJ26" s="179" t="s">
        <v>72</v>
      </c>
      <c r="OIK26" s="179" t="s">
        <v>72</v>
      </c>
      <c r="OIL26" s="179" t="s">
        <v>72</v>
      </c>
      <c r="OIM26" s="179" t="s">
        <v>72</v>
      </c>
      <c r="OIN26" s="179" t="s">
        <v>72</v>
      </c>
      <c r="OIO26" s="179" t="s">
        <v>72</v>
      </c>
      <c r="OIP26" s="179" t="s">
        <v>72</v>
      </c>
      <c r="OIQ26" s="179" t="s">
        <v>72</v>
      </c>
      <c r="OIR26" s="179" t="s">
        <v>72</v>
      </c>
      <c r="OIS26" s="179" t="s">
        <v>72</v>
      </c>
      <c r="OIT26" s="179" t="s">
        <v>72</v>
      </c>
      <c r="OIU26" s="179" t="s">
        <v>72</v>
      </c>
      <c r="OIV26" s="179" t="s">
        <v>72</v>
      </c>
      <c r="OIW26" s="179" t="s">
        <v>72</v>
      </c>
      <c r="OIX26" s="179" t="s">
        <v>72</v>
      </c>
      <c r="OIY26" s="179" t="s">
        <v>72</v>
      </c>
      <c r="OIZ26" s="179" t="s">
        <v>72</v>
      </c>
      <c r="OJA26" s="179" t="s">
        <v>72</v>
      </c>
      <c r="OJB26" s="179" t="s">
        <v>72</v>
      </c>
      <c r="OJC26" s="179" t="s">
        <v>72</v>
      </c>
      <c r="OJD26" s="179" t="s">
        <v>72</v>
      </c>
      <c r="OJE26" s="179" t="s">
        <v>72</v>
      </c>
      <c r="OJF26" s="179" t="s">
        <v>72</v>
      </c>
      <c r="OJG26" s="179" t="s">
        <v>72</v>
      </c>
      <c r="OJH26" s="179" t="s">
        <v>72</v>
      </c>
      <c r="OJI26" s="179" t="s">
        <v>72</v>
      </c>
      <c r="OJJ26" s="179" t="s">
        <v>72</v>
      </c>
      <c r="OJK26" s="179" t="s">
        <v>72</v>
      </c>
      <c r="OJL26" s="179" t="s">
        <v>72</v>
      </c>
      <c r="OJM26" s="179" t="s">
        <v>72</v>
      </c>
      <c r="OJN26" s="179" t="s">
        <v>72</v>
      </c>
      <c r="OJO26" s="179" t="s">
        <v>72</v>
      </c>
      <c r="OJP26" s="179" t="s">
        <v>72</v>
      </c>
      <c r="OJQ26" s="179" t="s">
        <v>72</v>
      </c>
      <c r="OJR26" s="179" t="s">
        <v>72</v>
      </c>
      <c r="OJS26" s="179" t="s">
        <v>72</v>
      </c>
      <c r="OJT26" s="179" t="s">
        <v>72</v>
      </c>
      <c r="OJU26" s="179" t="s">
        <v>72</v>
      </c>
      <c r="OJV26" s="179" t="s">
        <v>72</v>
      </c>
      <c r="OJW26" s="179" t="s">
        <v>72</v>
      </c>
      <c r="OJX26" s="179" t="s">
        <v>72</v>
      </c>
      <c r="OJY26" s="179" t="s">
        <v>72</v>
      </c>
      <c r="OJZ26" s="179" t="s">
        <v>72</v>
      </c>
      <c r="OKA26" s="179" t="s">
        <v>72</v>
      </c>
      <c r="OKB26" s="179" t="s">
        <v>72</v>
      </c>
      <c r="OKC26" s="179" t="s">
        <v>72</v>
      </c>
      <c r="OKD26" s="179" t="s">
        <v>72</v>
      </c>
      <c r="OKE26" s="179" t="s">
        <v>72</v>
      </c>
      <c r="OKF26" s="179" t="s">
        <v>72</v>
      </c>
      <c r="OKG26" s="179" t="s">
        <v>72</v>
      </c>
      <c r="OKH26" s="179" t="s">
        <v>72</v>
      </c>
      <c r="OKI26" s="179" t="s">
        <v>72</v>
      </c>
      <c r="OKJ26" s="179" t="s">
        <v>72</v>
      </c>
      <c r="OKK26" s="179" t="s">
        <v>72</v>
      </c>
      <c r="OKL26" s="179" t="s">
        <v>72</v>
      </c>
      <c r="OKM26" s="179" t="s">
        <v>72</v>
      </c>
      <c r="OKN26" s="179" t="s">
        <v>72</v>
      </c>
      <c r="OKO26" s="179" t="s">
        <v>72</v>
      </c>
      <c r="OKP26" s="179" t="s">
        <v>72</v>
      </c>
      <c r="OKQ26" s="179" t="s">
        <v>72</v>
      </c>
      <c r="OKR26" s="179" t="s">
        <v>72</v>
      </c>
      <c r="OKS26" s="179" t="s">
        <v>72</v>
      </c>
      <c r="OKT26" s="179" t="s">
        <v>72</v>
      </c>
      <c r="OKU26" s="179" t="s">
        <v>72</v>
      </c>
      <c r="OKV26" s="179" t="s">
        <v>72</v>
      </c>
      <c r="OKW26" s="179" t="s">
        <v>72</v>
      </c>
      <c r="OKX26" s="179" t="s">
        <v>72</v>
      </c>
      <c r="OKY26" s="179" t="s">
        <v>72</v>
      </c>
      <c r="OKZ26" s="179" t="s">
        <v>72</v>
      </c>
      <c r="OLA26" s="179" t="s">
        <v>72</v>
      </c>
      <c r="OLB26" s="179" t="s">
        <v>72</v>
      </c>
      <c r="OLC26" s="179" t="s">
        <v>72</v>
      </c>
      <c r="OLD26" s="179" t="s">
        <v>72</v>
      </c>
      <c r="OLE26" s="179" t="s">
        <v>72</v>
      </c>
      <c r="OLF26" s="179" t="s">
        <v>72</v>
      </c>
      <c r="OLG26" s="179" t="s">
        <v>72</v>
      </c>
      <c r="OLH26" s="179" t="s">
        <v>72</v>
      </c>
      <c r="OLI26" s="179" t="s">
        <v>72</v>
      </c>
      <c r="OLJ26" s="179" t="s">
        <v>72</v>
      </c>
      <c r="OLK26" s="179" t="s">
        <v>72</v>
      </c>
      <c r="OLL26" s="179" t="s">
        <v>72</v>
      </c>
      <c r="OLM26" s="179" t="s">
        <v>72</v>
      </c>
      <c r="OLN26" s="179" t="s">
        <v>72</v>
      </c>
      <c r="OLO26" s="179" t="s">
        <v>72</v>
      </c>
      <c r="OLP26" s="179" t="s">
        <v>72</v>
      </c>
      <c r="OLQ26" s="179" t="s">
        <v>72</v>
      </c>
      <c r="OLR26" s="179" t="s">
        <v>72</v>
      </c>
      <c r="OLS26" s="179" t="s">
        <v>72</v>
      </c>
      <c r="OLT26" s="179" t="s">
        <v>72</v>
      </c>
      <c r="OLU26" s="179" t="s">
        <v>72</v>
      </c>
      <c r="OLV26" s="179" t="s">
        <v>72</v>
      </c>
      <c r="OLW26" s="179" t="s">
        <v>72</v>
      </c>
      <c r="OLX26" s="179" t="s">
        <v>72</v>
      </c>
      <c r="OLY26" s="179" t="s">
        <v>72</v>
      </c>
      <c r="OLZ26" s="179" t="s">
        <v>72</v>
      </c>
      <c r="OMA26" s="179" t="s">
        <v>72</v>
      </c>
      <c r="OMB26" s="179" t="s">
        <v>72</v>
      </c>
      <c r="OMC26" s="179" t="s">
        <v>72</v>
      </c>
      <c r="OMD26" s="179" t="s">
        <v>72</v>
      </c>
      <c r="OME26" s="179" t="s">
        <v>72</v>
      </c>
      <c r="OMF26" s="179" t="s">
        <v>72</v>
      </c>
      <c r="OMG26" s="179" t="s">
        <v>72</v>
      </c>
      <c r="OMH26" s="179" t="s">
        <v>72</v>
      </c>
      <c r="OMI26" s="179" t="s">
        <v>72</v>
      </c>
      <c r="OMJ26" s="179" t="s">
        <v>72</v>
      </c>
      <c r="OMK26" s="179" t="s">
        <v>72</v>
      </c>
      <c r="OML26" s="179" t="s">
        <v>72</v>
      </c>
      <c r="OMM26" s="179" t="s">
        <v>72</v>
      </c>
      <c r="OMN26" s="179" t="s">
        <v>72</v>
      </c>
      <c r="OMO26" s="179" t="s">
        <v>72</v>
      </c>
      <c r="OMP26" s="179" t="s">
        <v>72</v>
      </c>
      <c r="OMQ26" s="179" t="s">
        <v>72</v>
      </c>
      <c r="OMR26" s="179" t="s">
        <v>72</v>
      </c>
      <c r="OMS26" s="179" t="s">
        <v>72</v>
      </c>
      <c r="OMT26" s="179" t="s">
        <v>72</v>
      </c>
      <c r="OMU26" s="179" t="s">
        <v>72</v>
      </c>
      <c r="OMV26" s="179" t="s">
        <v>72</v>
      </c>
      <c r="OMW26" s="179" t="s">
        <v>72</v>
      </c>
      <c r="OMX26" s="179" t="s">
        <v>72</v>
      </c>
      <c r="OMY26" s="179" t="s">
        <v>72</v>
      </c>
      <c r="OMZ26" s="179" t="s">
        <v>72</v>
      </c>
      <c r="ONA26" s="179" t="s">
        <v>72</v>
      </c>
      <c r="ONB26" s="179" t="s">
        <v>72</v>
      </c>
      <c r="ONC26" s="179" t="s">
        <v>72</v>
      </c>
      <c r="OND26" s="179" t="s">
        <v>72</v>
      </c>
      <c r="ONE26" s="179" t="s">
        <v>72</v>
      </c>
      <c r="ONF26" s="179" t="s">
        <v>72</v>
      </c>
      <c r="ONG26" s="179" t="s">
        <v>72</v>
      </c>
      <c r="ONH26" s="179" t="s">
        <v>72</v>
      </c>
      <c r="ONI26" s="179" t="s">
        <v>72</v>
      </c>
      <c r="ONJ26" s="179" t="s">
        <v>72</v>
      </c>
      <c r="ONK26" s="179" t="s">
        <v>72</v>
      </c>
      <c r="ONL26" s="179" t="s">
        <v>72</v>
      </c>
      <c r="ONM26" s="179" t="s">
        <v>72</v>
      </c>
      <c r="ONN26" s="179" t="s">
        <v>72</v>
      </c>
      <c r="ONO26" s="179" t="s">
        <v>72</v>
      </c>
      <c r="ONP26" s="179" t="s">
        <v>72</v>
      </c>
      <c r="ONQ26" s="179" t="s">
        <v>72</v>
      </c>
      <c r="ONR26" s="179" t="s">
        <v>72</v>
      </c>
      <c r="ONS26" s="179" t="s">
        <v>72</v>
      </c>
      <c r="ONT26" s="179" t="s">
        <v>72</v>
      </c>
      <c r="ONU26" s="179" t="s">
        <v>72</v>
      </c>
      <c r="ONV26" s="179" t="s">
        <v>72</v>
      </c>
      <c r="ONW26" s="179" t="s">
        <v>72</v>
      </c>
      <c r="ONX26" s="179" t="s">
        <v>72</v>
      </c>
      <c r="ONY26" s="179" t="s">
        <v>72</v>
      </c>
      <c r="ONZ26" s="179" t="s">
        <v>72</v>
      </c>
      <c r="OOA26" s="179" t="s">
        <v>72</v>
      </c>
      <c r="OOB26" s="179" t="s">
        <v>72</v>
      </c>
      <c r="OOC26" s="179" t="s">
        <v>72</v>
      </c>
      <c r="OOD26" s="179" t="s">
        <v>72</v>
      </c>
      <c r="OOE26" s="179" t="s">
        <v>72</v>
      </c>
      <c r="OOF26" s="179" t="s">
        <v>72</v>
      </c>
      <c r="OOG26" s="179" t="s">
        <v>72</v>
      </c>
      <c r="OOH26" s="179" t="s">
        <v>72</v>
      </c>
      <c r="OOI26" s="179" t="s">
        <v>72</v>
      </c>
      <c r="OOJ26" s="179" t="s">
        <v>72</v>
      </c>
      <c r="OOK26" s="179" t="s">
        <v>72</v>
      </c>
      <c r="OOL26" s="179" t="s">
        <v>72</v>
      </c>
      <c r="OOM26" s="179" t="s">
        <v>72</v>
      </c>
      <c r="OON26" s="179" t="s">
        <v>72</v>
      </c>
      <c r="OOO26" s="179" t="s">
        <v>72</v>
      </c>
      <c r="OOP26" s="179" t="s">
        <v>72</v>
      </c>
      <c r="OOQ26" s="179" t="s">
        <v>72</v>
      </c>
      <c r="OOR26" s="179" t="s">
        <v>72</v>
      </c>
      <c r="OOS26" s="179" t="s">
        <v>72</v>
      </c>
      <c r="OOT26" s="179" t="s">
        <v>72</v>
      </c>
      <c r="OOU26" s="179" t="s">
        <v>72</v>
      </c>
      <c r="OOV26" s="179" t="s">
        <v>72</v>
      </c>
      <c r="OOW26" s="179" t="s">
        <v>72</v>
      </c>
      <c r="OOX26" s="179" t="s">
        <v>72</v>
      </c>
      <c r="OOY26" s="179" t="s">
        <v>72</v>
      </c>
      <c r="OOZ26" s="179" t="s">
        <v>72</v>
      </c>
      <c r="OPA26" s="179" t="s">
        <v>72</v>
      </c>
      <c r="OPB26" s="179" t="s">
        <v>72</v>
      </c>
      <c r="OPC26" s="179" t="s">
        <v>72</v>
      </c>
      <c r="OPD26" s="179" t="s">
        <v>72</v>
      </c>
      <c r="OPE26" s="179" t="s">
        <v>72</v>
      </c>
      <c r="OPF26" s="179" t="s">
        <v>72</v>
      </c>
      <c r="OPG26" s="179" t="s">
        <v>72</v>
      </c>
      <c r="OPH26" s="179" t="s">
        <v>72</v>
      </c>
      <c r="OPI26" s="179" t="s">
        <v>72</v>
      </c>
      <c r="OPJ26" s="179" t="s">
        <v>72</v>
      </c>
      <c r="OPK26" s="179" t="s">
        <v>72</v>
      </c>
      <c r="OPL26" s="179" t="s">
        <v>72</v>
      </c>
      <c r="OPM26" s="179" t="s">
        <v>72</v>
      </c>
      <c r="OPN26" s="179" t="s">
        <v>72</v>
      </c>
      <c r="OPO26" s="179" t="s">
        <v>72</v>
      </c>
      <c r="OPP26" s="179" t="s">
        <v>72</v>
      </c>
      <c r="OPQ26" s="179" t="s">
        <v>72</v>
      </c>
      <c r="OPR26" s="179" t="s">
        <v>72</v>
      </c>
      <c r="OPS26" s="179" t="s">
        <v>72</v>
      </c>
      <c r="OPT26" s="179" t="s">
        <v>72</v>
      </c>
      <c r="OPU26" s="179" t="s">
        <v>72</v>
      </c>
      <c r="OPV26" s="179" t="s">
        <v>72</v>
      </c>
      <c r="OPW26" s="179" t="s">
        <v>72</v>
      </c>
      <c r="OPX26" s="179" t="s">
        <v>72</v>
      </c>
      <c r="OPY26" s="179" t="s">
        <v>72</v>
      </c>
      <c r="OPZ26" s="179" t="s">
        <v>72</v>
      </c>
      <c r="OQA26" s="179" t="s">
        <v>72</v>
      </c>
      <c r="OQB26" s="179" t="s">
        <v>72</v>
      </c>
      <c r="OQC26" s="179" t="s">
        <v>72</v>
      </c>
      <c r="OQD26" s="179" t="s">
        <v>72</v>
      </c>
      <c r="OQE26" s="179" t="s">
        <v>72</v>
      </c>
      <c r="OQF26" s="179" t="s">
        <v>72</v>
      </c>
      <c r="OQG26" s="179" t="s">
        <v>72</v>
      </c>
      <c r="OQH26" s="179" t="s">
        <v>72</v>
      </c>
      <c r="OQI26" s="179" t="s">
        <v>72</v>
      </c>
      <c r="OQJ26" s="179" t="s">
        <v>72</v>
      </c>
      <c r="OQK26" s="179" t="s">
        <v>72</v>
      </c>
      <c r="OQL26" s="179" t="s">
        <v>72</v>
      </c>
      <c r="OQM26" s="179" t="s">
        <v>72</v>
      </c>
      <c r="OQN26" s="179" t="s">
        <v>72</v>
      </c>
      <c r="OQO26" s="179" t="s">
        <v>72</v>
      </c>
      <c r="OQP26" s="179" t="s">
        <v>72</v>
      </c>
      <c r="OQQ26" s="179" t="s">
        <v>72</v>
      </c>
      <c r="OQR26" s="179" t="s">
        <v>72</v>
      </c>
      <c r="OQS26" s="179" t="s">
        <v>72</v>
      </c>
      <c r="OQT26" s="179" t="s">
        <v>72</v>
      </c>
      <c r="OQU26" s="179" t="s">
        <v>72</v>
      </c>
      <c r="OQV26" s="179" t="s">
        <v>72</v>
      </c>
      <c r="OQW26" s="179" t="s">
        <v>72</v>
      </c>
      <c r="OQX26" s="179" t="s">
        <v>72</v>
      </c>
      <c r="OQY26" s="179" t="s">
        <v>72</v>
      </c>
      <c r="OQZ26" s="179" t="s">
        <v>72</v>
      </c>
      <c r="ORA26" s="179" t="s">
        <v>72</v>
      </c>
      <c r="ORB26" s="179" t="s">
        <v>72</v>
      </c>
      <c r="ORC26" s="179" t="s">
        <v>72</v>
      </c>
      <c r="ORD26" s="179" t="s">
        <v>72</v>
      </c>
      <c r="ORE26" s="179" t="s">
        <v>72</v>
      </c>
      <c r="ORF26" s="179" t="s">
        <v>72</v>
      </c>
      <c r="ORG26" s="179" t="s">
        <v>72</v>
      </c>
      <c r="ORH26" s="179" t="s">
        <v>72</v>
      </c>
      <c r="ORI26" s="179" t="s">
        <v>72</v>
      </c>
      <c r="ORJ26" s="179" t="s">
        <v>72</v>
      </c>
      <c r="ORK26" s="179" t="s">
        <v>72</v>
      </c>
      <c r="ORL26" s="179" t="s">
        <v>72</v>
      </c>
      <c r="ORM26" s="179" t="s">
        <v>72</v>
      </c>
      <c r="ORN26" s="179" t="s">
        <v>72</v>
      </c>
      <c r="ORO26" s="179" t="s">
        <v>72</v>
      </c>
      <c r="ORP26" s="179" t="s">
        <v>72</v>
      </c>
      <c r="ORQ26" s="179" t="s">
        <v>72</v>
      </c>
      <c r="ORR26" s="179" t="s">
        <v>72</v>
      </c>
      <c r="ORS26" s="179" t="s">
        <v>72</v>
      </c>
      <c r="ORT26" s="179" t="s">
        <v>72</v>
      </c>
      <c r="ORU26" s="179" t="s">
        <v>72</v>
      </c>
      <c r="ORV26" s="179" t="s">
        <v>72</v>
      </c>
      <c r="ORW26" s="179" t="s">
        <v>72</v>
      </c>
      <c r="ORX26" s="179" t="s">
        <v>72</v>
      </c>
      <c r="ORY26" s="179" t="s">
        <v>72</v>
      </c>
      <c r="ORZ26" s="179" t="s">
        <v>72</v>
      </c>
      <c r="OSA26" s="179" t="s">
        <v>72</v>
      </c>
      <c r="OSB26" s="179" t="s">
        <v>72</v>
      </c>
      <c r="OSC26" s="179" t="s">
        <v>72</v>
      </c>
      <c r="OSD26" s="179" t="s">
        <v>72</v>
      </c>
      <c r="OSE26" s="179" t="s">
        <v>72</v>
      </c>
      <c r="OSF26" s="179" t="s">
        <v>72</v>
      </c>
      <c r="OSG26" s="179" t="s">
        <v>72</v>
      </c>
      <c r="OSH26" s="179" t="s">
        <v>72</v>
      </c>
      <c r="OSI26" s="179" t="s">
        <v>72</v>
      </c>
      <c r="OSJ26" s="179" t="s">
        <v>72</v>
      </c>
      <c r="OSK26" s="179" t="s">
        <v>72</v>
      </c>
      <c r="OSL26" s="179" t="s">
        <v>72</v>
      </c>
      <c r="OSM26" s="179" t="s">
        <v>72</v>
      </c>
      <c r="OSN26" s="179" t="s">
        <v>72</v>
      </c>
      <c r="OSO26" s="179" t="s">
        <v>72</v>
      </c>
      <c r="OSP26" s="179" t="s">
        <v>72</v>
      </c>
      <c r="OSQ26" s="179" t="s">
        <v>72</v>
      </c>
      <c r="OSR26" s="179" t="s">
        <v>72</v>
      </c>
      <c r="OSS26" s="179" t="s">
        <v>72</v>
      </c>
      <c r="OST26" s="179" t="s">
        <v>72</v>
      </c>
      <c r="OSU26" s="179" t="s">
        <v>72</v>
      </c>
      <c r="OSV26" s="179" t="s">
        <v>72</v>
      </c>
      <c r="OSW26" s="179" t="s">
        <v>72</v>
      </c>
      <c r="OSX26" s="179" t="s">
        <v>72</v>
      </c>
      <c r="OSY26" s="179" t="s">
        <v>72</v>
      </c>
      <c r="OSZ26" s="179" t="s">
        <v>72</v>
      </c>
      <c r="OTA26" s="179" t="s">
        <v>72</v>
      </c>
      <c r="OTB26" s="179" t="s">
        <v>72</v>
      </c>
      <c r="OTC26" s="179" t="s">
        <v>72</v>
      </c>
      <c r="OTD26" s="179" t="s">
        <v>72</v>
      </c>
      <c r="OTE26" s="179" t="s">
        <v>72</v>
      </c>
      <c r="OTF26" s="179" t="s">
        <v>72</v>
      </c>
      <c r="OTG26" s="179" t="s">
        <v>72</v>
      </c>
      <c r="OTH26" s="179" t="s">
        <v>72</v>
      </c>
      <c r="OTI26" s="179" t="s">
        <v>72</v>
      </c>
      <c r="OTJ26" s="179" t="s">
        <v>72</v>
      </c>
      <c r="OTK26" s="179" t="s">
        <v>72</v>
      </c>
      <c r="OTL26" s="179" t="s">
        <v>72</v>
      </c>
      <c r="OTM26" s="179" t="s">
        <v>72</v>
      </c>
      <c r="OTN26" s="179" t="s">
        <v>72</v>
      </c>
      <c r="OTO26" s="179" t="s">
        <v>72</v>
      </c>
      <c r="OTP26" s="179" t="s">
        <v>72</v>
      </c>
      <c r="OTQ26" s="179" t="s">
        <v>72</v>
      </c>
      <c r="OTR26" s="179" t="s">
        <v>72</v>
      </c>
      <c r="OTS26" s="179" t="s">
        <v>72</v>
      </c>
      <c r="OTT26" s="179" t="s">
        <v>72</v>
      </c>
      <c r="OTU26" s="179" t="s">
        <v>72</v>
      </c>
      <c r="OTV26" s="179" t="s">
        <v>72</v>
      </c>
      <c r="OTW26" s="179" t="s">
        <v>72</v>
      </c>
      <c r="OTX26" s="179" t="s">
        <v>72</v>
      </c>
      <c r="OTY26" s="179" t="s">
        <v>72</v>
      </c>
      <c r="OTZ26" s="179" t="s">
        <v>72</v>
      </c>
      <c r="OUA26" s="179" t="s">
        <v>72</v>
      </c>
      <c r="OUB26" s="179" t="s">
        <v>72</v>
      </c>
      <c r="OUC26" s="179" t="s">
        <v>72</v>
      </c>
      <c r="OUD26" s="179" t="s">
        <v>72</v>
      </c>
      <c r="OUE26" s="179" t="s">
        <v>72</v>
      </c>
      <c r="OUF26" s="179" t="s">
        <v>72</v>
      </c>
      <c r="OUG26" s="179" t="s">
        <v>72</v>
      </c>
      <c r="OUH26" s="179" t="s">
        <v>72</v>
      </c>
      <c r="OUI26" s="179" t="s">
        <v>72</v>
      </c>
      <c r="OUJ26" s="179" t="s">
        <v>72</v>
      </c>
      <c r="OUK26" s="179" t="s">
        <v>72</v>
      </c>
      <c r="OUL26" s="179" t="s">
        <v>72</v>
      </c>
      <c r="OUM26" s="179" t="s">
        <v>72</v>
      </c>
      <c r="OUN26" s="179" t="s">
        <v>72</v>
      </c>
      <c r="OUO26" s="179" t="s">
        <v>72</v>
      </c>
      <c r="OUP26" s="179" t="s">
        <v>72</v>
      </c>
      <c r="OUQ26" s="179" t="s">
        <v>72</v>
      </c>
      <c r="OUR26" s="179" t="s">
        <v>72</v>
      </c>
      <c r="OUS26" s="179" t="s">
        <v>72</v>
      </c>
      <c r="OUT26" s="179" t="s">
        <v>72</v>
      </c>
      <c r="OUU26" s="179" t="s">
        <v>72</v>
      </c>
      <c r="OUV26" s="179" t="s">
        <v>72</v>
      </c>
      <c r="OUW26" s="179" t="s">
        <v>72</v>
      </c>
      <c r="OUX26" s="179" t="s">
        <v>72</v>
      </c>
      <c r="OUY26" s="179" t="s">
        <v>72</v>
      </c>
      <c r="OUZ26" s="179" t="s">
        <v>72</v>
      </c>
      <c r="OVA26" s="179" t="s">
        <v>72</v>
      </c>
      <c r="OVB26" s="179" t="s">
        <v>72</v>
      </c>
      <c r="OVC26" s="179" t="s">
        <v>72</v>
      </c>
      <c r="OVD26" s="179" t="s">
        <v>72</v>
      </c>
      <c r="OVE26" s="179" t="s">
        <v>72</v>
      </c>
      <c r="OVF26" s="179" t="s">
        <v>72</v>
      </c>
      <c r="OVG26" s="179" t="s">
        <v>72</v>
      </c>
      <c r="OVH26" s="179" t="s">
        <v>72</v>
      </c>
      <c r="OVI26" s="179" t="s">
        <v>72</v>
      </c>
      <c r="OVJ26" s="179" t="s">
        <v>72</v>
      </c>
      <c r="OVK26" s="179" t="s">
        <v>72</v>
      </c>
      <c r="OVL26" s="179" t="s">
        <v>72</v>
      </c>
      <c r="OVM26" s="179" t="s">
        <v>72</v>
      </c>
      <c r="OVN26" s="179" t="s">
        <v>72</v>
      </c>
      <c r="OVO26" s="179" t="s">
        <v>72</v>
      </c>
      <c r="OVP26" s="179" t="s">
        <v>72</v>
      </c>
      <c r="OVQ26" s="179" t="s">
        <v>72</v>
      </c>
      <c r="OVR26" s="179" t="s">
        <v>72</v>
      </c>
      <c r="OVS26" s="179" t="s">
        <v>72</v>
      </c>
      <c r="OVT26" s="179" t="s">
        <v>72</v>
      </c>
      <c r="OVU26" s="179" t="s">
        <v>72</v>
      </c>
      <c r="OVV26" s="179" t="s">
        <v>72</v>
      </c>
      <c r="OVW26" s="179" t="s">
        <v>72</v>
      </c>
      <c r="OVX26" s="179" t="s">
        <v>72</v>
      </c>
      <c r="OVY26" s="179" t="s">
        <v>72</v>
      </c>
      <c r="OVZ26" s="179" t="s">
        <v>72</v>
      </c>
      <c r="OWA26" s="179" t="s">
        <v>72</v>
      </c>
      <c r="OWB26" s="179" t="s">
        <v>72</v>
      </c>
      <c r="OWC26" s="179" t="s">
        <v>72</v>
      </c>
      <c r="OWD26" s="179" t="s">
        <v>72</v>
      </c>
      <c r="OWE26" s="179" t="s">
        <v>72</v>
      </c>
      <c r="OWF26" s="179" t="s">
        <v>72</v>
      </c>
      <c r="OWG26" s="179" t="s">
        <v>72</v>
      </c>
      <c r="OWH26" s="179" t="s">
        <v>72</v>
      </c>
      <c r="OWI26" s="179" t="s">
        <v>72</v>
      </c>
      <c r="OWJ26" s="179" t="s">
        <v>72</v>
      </c>
      <c r="OWK26" s="179" t="s">
        <v>72</v>
      </c>
      <c r="OWL26" s="179" t="s">
        <v>72</v>
      </c>
      <c r="OWM26" s="179" t="s">
        <v>72</v>
      </c>
      <c r="OWN26" s="179" t="s">
        <v>72</v>
      </c>
      <c r="OWO26" s="179" t="s">
        <v>72</v>
      </c>
      <c r="OWP26" s="179" t="s">
        <v>72</v>
      </c>
      <c r="OWQ26" s="179" t="s">
        <v>72</v>
      </c>
      <c r="OWR26" s="179" t="s">
        <v>72</v>
      </c>
      <c r="OWS26" s="179" t="s">
        <v>72</v>
      </c>
      <c r="OWT26" s="179" t="s">
        <v>72</v>
      </c>
      <c r="OWU26" s="179" t="s">
        <v>72</v>
      </c>
      <c r="OWV26" s="179" t="s">
        <v>72</v>
      </c>
      <c r="OWW26" s="179" t="s">
        <v>72</v>
      </c>
      <c r="OWX26" s="179" t="s">
        <v>72</v>
      </c>
      <c r="OWY26" s="179" t="s">
        <v>72</v>
      </c>
      <c r="OWZ26" s="179" t="s">
        <v>72</v>
      </c>
      <c r="OXA26" s="179" t="s">
        <v>72</v>
      </c>
      <c r="OXB26" s="179" t="s">
        <v>72</v>
      </c>
      <c r="OXC26" s="179" t="s">
        <v>72</v>
      </c>
      <c r="OXD26" s="179" t="s">
        <v>72</v>
      </c>
      <c r="OXE26" s="179" t="s">
        <v>72</v>
      </c>
      <c r="OXF26" s="179" t="s">
        <v>72</v>
      </c>
      <c r="OXG26" s="179" t="s">
        <v>72</v>
      </c>
      <c r="OXH26" s="179" t="s">
        <v>72</v>
      </c>
      <c r="OXI26" s="179" t="s">
        <v>72</v>
      </c>
      <c r="OXJ26" s="179" t="s">
        <v>72</v>
      </c>
      <c r="OXK26" s="179" t="s">
        <v>72</v>
      </c>
      <c r="OXL26" s="179" t="s">
        <v>72</v>
      </c>
      <c r="OXM26" s="179" t="s">
        <v>72</v>
      </c>
      <c r="OXN26" s="179" t="s">
        <v>72</v>
      </c>
      <c r="OXO26" s="179" t="s">
        <v>72</v>
      </c>
      <c r="OXP26" s="179" t="s">
        <v>72</v>
      </c>
      <c r="OXQ26" s="179" t="s">
        <v>72</v>
      </c>
      <c r="OXR26" s="179" t="s">
        <v>72</v>
      </c>
      <c r="OXS26" s="179" t="s">
        <v>72</v>
      </c>
      <c r="OXT26" s="179" t="s">
        <v>72</v>
      </c>
      <c r="OXU26" s="179" t="s">
        <v>72</v>
      </c>
      <c r="OXV26" s="179" t="s">
        <v>72</v>
      </c>
      <c r="OXW26" s="179" t="s">
        <v>72</v>
      </c>
      <c r="OXX26" s="179" t="s">
        <v>72</v>
      </c>
      <c r="OXY26" s="179" t="s">
        <v>72</v>
      </c>
      <c r="OXZ26" s="179" t="s">
        <v>72</v>
      </c>
      <c r="OYA26" s="179" t="s">
        <v>72</v>
      </c>
      <c r="OYB26" s="179" t="s">
        <v>72</v>
      </c>
      <c r="OYC26" s="179" t="s">
        <v>72</v>
      </c>
      <c r="OYD26" s="179" t="s">
        <v>72</v>
      </c>
      <c r="OYE26" s="179" t="s">
        <v>72</v>
      </c>
      <c r="OYF26" s="179" t="s">
        <v>72</v>
      </c>
      <c r="OYG26" s="179" t="s">
        <v>72</v>
      </c>
      <c r="OYH26" s="179" t="s">
        <v>72</v>
      </c>
      <c r="OYI26" s="179" t="s">
        <v>72</v>
      </c>
      <c r="OYJ26" s="179" t="s">
        <v>72</v>
      </c>
      <c r="OYK26" s="179" t="s">
        <v>72</v>
      </c>
      <c r="OYL26" s="179" t="s">
        <v>72</v>
      </c>
      <c r="OYM26" s="179" t="s">
        <v>72</v>
      </c>
      <c r="OYN26" s="179" t="s">
        <v>72</v>
      </c>
      <c r="OYO26" s="179" t="s">
        <v>72</v>
      </c>
      <c r="OYP26" s="179" t="s">
        <v>72</v>
      </c>
      <c r="OYQ26" s="179" t="s">
        <v>72</v>
      </c>
      <c r="OYR26" s="179" t="s">
        <v>72</v>
      </c>
      <c r="OYS26" s="179" t="s">
        <v>72</v>
      </c>
      <c r="OYT26" s="179" t="s">
        <v>72</v>
      </c>
      <c r="OYU26" s="179" t="s">
        <v>72</v>
      </c>
      <c r="OYV26" s="179" t="s">
        <v>72</v>
      </c>
      <c r="OYW26" s="179" t="s">
        <v>72</v>
      </c>
      <c r="OYX26" s="179" t="s">
        <v>72</v>
      </c>
      <c r="OYY26" s="179" t="s">
        <v>72</v>
      </c>
      <c r="OYZ26" s="179" t="s">
        <v>72</v>
      </c>
      <c r="OZA26" s="179" t="s">
        <v>72</v>
      </c>
      <c r="OZB26" s="179" t="s">
        <v>72</v>
      </c>
      <c r="OZC26" s="179" t="s">
        <v>72</v>
      </c>
      <c r="OZD26" s="179" t="s">
        <v>72</v>
      </c>
      <c r="OZE26" s="179" t="s">
        <v>72</v>
      </c>
      <c r="OZF26" s="179" t="s">
        <v>72</v>
      </c>
      <c r="OZG26" s="179" t="s">
        <v>72</v>
      </c>
      <c r="OZH26" s="179" t="s">
        <v>72</v>
      </c>
      <c r="OZI26" s="179" t="s">
        <v>72</v>
      </c>
      <c r="OZJ26" s="179" t="s">
        <v>72</v>
      </c>
      <c r="OZK26" s="179" t="s">
        <v>72</v>
      </c>
      <c r="OZL26" s="179" t="s">
        <v>72</v>
      </c>
      <c r="OZM26" s="179" t="s">
        <v>72</v>
      </c>
      <c r="OZN26" s="179" t="s">
        <v>72</v>
      </c>
      <c r="OZO26" s="179" t="s">
        <v>72</v>
      </c>
      <c r="OZP26" s="179" t="s">
        <v>72</v>
      </c>
      <c r="OZQ26" s="179" t="s">
        <v>72</v>
      </c>
      <c r="OZR26" s="179" t="s">
        <v>72</v>
      </c>
      <c r="OZS26" s="179" t="s">
        <v>72</v>
      </c>
      <c r="OZT26" s="179" t="s">
        <v>72</v>
      </c>
      <c r="OZU26" s="179" t="s">
        <v>72</v>
      </c>
      <c r="OZV26" s="179" t="s">
        <v>72</v>
      </c>
      <c r="OZW26" s="179" t="s">
        <v>72</v>
      </c>
      <c r="OZX26" s="179" t="s">
        <v>72</v>
      </c>
      <c r="OZY26" s="179" t="s">
        <v>72</v>
      </c>
      <c r="OZZ26" s="179" t="s">
        <v>72</v>
      </c>
      <c r="PAA26" s="179" t="s">
        <v>72</v>
      </c>
      <c r="PAB26" s="179" t="s">
        <v>72</v>
      </c>
      <c r="PAC26" s="179" t="s">
        <v>72</v>
      </c>
      <c r="PAD26" s="179" t="s">
        <v>72</v>
      </c>
      <c r="PAE26" s="179" t="s">
        <v>72</v>
      </c>
      <c r="PAF26" s="179" t="s">
        <v>72</v>
      </c>
      <c r="PAG26" s="179" t="s">
        <v>72</v>
      </c>
      <c r="PAH26" s="179" t="s">
        <v>72</v>
      </c>
      <c r="PAI26" s="179" t="s">
        <v>72</v>
      </c>
      <c r="PAJ26" s="179" t="s">
        <v>72</v>
      </c>
      <c r="PAK26" s="179" t="s">
        <v>72</v>
      </c>
      <c r="PAL26" s="179" t="s">
        <v>72</v>
      </c>
      <c r="PAM26" s="179" t="s">
        <v>72</v>
      </c>
      <c r="PAN26" s="179" t="s">
        <v>72</v>
      </c>
      <c r="PAO26" s="179" t="s">
        <v>72</v>
      </c>
      <c r="PAP26" s="179" t="s">
        <v>72</v>
      </c>
      <c r="PAQ26" s="179" t="s">
        <v>72</v>
      </c>
      <c r="PAR26" s="179" t="s">
        <v>72</v>
      </c>
      <c r="PAS26" s="179" t="s">
        <v>72</v>
      </c>
      <c r="PAT26" s="179" t="s">
        <v>72</v>
      </c>
      <c r="PAU26" s="179" t="s">
        <v>72</v>
      </c>
      <c r="PAV26" s="179" t="s">
        <v>72</v>
      </c>
      <c r="PAW26" s="179" t="s">
        <v>72</v>
      </c>
      <c r="PAX26" s="179" t="s">
        <v>72</v>
      </c>
      <c r="PAY26" s="179" t="s">
        <v>72</v>
      </c>
      <c r="PAZ26" s="179" t="s">
        <v>72</v>
      </c>
      <c r="PBA26" s="179" t="s">
        <v>72</v>
      </c>
      <c r="PBB26" s="179" t="s">
        <v>72</v>
      </c>
      <c r="PBC26" s="179" t="s">
        <v>72</v>
      </c>
      <c r="PBD26" s="179" t="s">
        <v>72</v>
      </c>
      <c r="PBE26" s="179" t="s">
        <v>72</v>
      </c>
      <c r="PBF26" s="179" t="s">
        <v>72</v>
      </c>
      <c r="PBG26" s="179" t="s">
        <v>72</v>
      </c>
      <c r="PBH26" s="179" t="s">
        <v>72</v>
      </c>
      <c r="PBI26" s="179" t="s">
        <v>72</v>
      </c>
      <c r="PBJ26" s="179" t="s">
        <v>72</v>
      </c>
      <c r="PBK26" s="179" t="s">
        <v>72</v>
      </c>
      <c r="PBL26" s="179" t="s">
        <v>72</v>
      </c>
      <c r="PBM26" s="179" t="s">
        <v>72</v>
      </c>
      <c r="PBN26" s="179" t="s">
        <v>72</v>
      </c>
      <c r="PBO26" s="179" t="s">
        <v>72</v>
      </c>
      <c r="PBP26" s="179" t="s">
        <v>72</v>
      </c>
      <c r="PBQ26" s="179" t="s">
        <v>72</v>
      </c>
      <c r="PBR26" s="179" t="s">
        <v>72</v>
      </c>
      <c r="PBS26" s="179" t="s">
        <v>72</v>
      </c>
      <c r="PBT26" s="179" t="s">
        <v>72</v>
      </c>
      <c r="PBU26" s="179" t="s">
        <v>72</v>
      </c>
      <c r="PBV26" s="179" t="s">
        <v>72</v>
      </c>
      <c r="PBW26" s="179" t="s">
        <v>72</v>
      </c>
      <c r="PBX26" s="179" t="s">
        <v>72</v>
      </c>
      <c r="PBY26" s="179" t="s">
        <v>72</v>
      </c>
      <c r="PBZ26" s="179" t="s">
        <v>72</v>
      </c>
      <c r="PCA26" s="179" t="s">
        <v>72</v>
      </c>
      <c r="PCB26" s="179" t="s">
        <v>72</v>
      </c>
      <c r="PCC26" s="179" t="s">
        <v>72</v>
      </c>
      <c r="PCD26" s="179" t="s">
        <v>72</v>
      </c>
      <c r="PCE26" s="179" t="s">
        <v>72</v>
      </c>
      <c r="PCF26" s="179" t="s">
        <v>72</v>
      </c>
      <c r="PCG26" s="179" t="s">
        <v>72</v>
      </c>
      <c r="PCH26" s="179" t="s">
        <v>72</v>
      </c>
      <c r="PCI26" s="179" t="s">
        <v>72</v>
      </c>
      <c r="PCJ26" s="179" t="s">
        <v>72</v>
      </c>
      <c r="PCK26" s="179" t="s">
        <v>72</v>
      </c>
      <c r="PCL26" s="179" t="s">
        <v>72</v>
      </c>
      <c r="PCM26" s="179" t="s">
        <v>72</v>
      </c>
      <c r="PCN26" s="179" t="s">
        <v>72</v>
      </c>
      <c r="PCO26" s="179" t="s">
        <v>72</v>
      </c>
      <c r="PCP26" s="179" t="s">
        <v>72</v>
      </c>
      <c r="PCQ26" s="179" t="s">
        <v>72</v>
      </c>
      <c r="PCR26" s="179" t="s">
        <v>72</v>
      </c>
      <c r="PCS26" s="179" t="s">
        <v>72</v>
      </c>
      <c r="PCT26" s="179" t="s">
        <v>72</v>
      </c>
      <c r="PCU26" s="179" t="s">
        <v>72</v>
      </c>
      <c r="PCV26" s="179" t="s">
        <v>72</v>
      </c>
      <c r="PCW26" s="179" t="s">
        <v>72</v>
      </c>
      <c r="PCX26" s="179" t="s">
        <v>72</v>
      </c>
      <c r="PCY26" s="179" t="s">
        <v>72</v>
      </c>
      <c r="PCZ26" s="179" t="s">
        <v>72</v>
      </c>
      <c r="PDA26" s="179" t="s">
        <v>72</v>
      </c>
      <c r="PDB26" s="179" t="s">
        <v>72</v>
      </c>
      <c r="PDC26" s="179" t="s">
        <v>72</v>
      </c>
      <c r="PDD26" s="179" t="s">
        <v>72</v>
      </c>
      <c r="PDE26" s="179" t="s">
        <v>72</v>
      </c>
      <c r="PDF26" s="179" t="s">
        <v>72</v>
      </c>
      <c r="PDG26" s="179" t="s">
        <v>72</v>
      </c>
      <c r="PDH26" s="179" t="s">
        <v>72</v>
      </c>
      <c r="PDI26" s="179" t="s">
        <v>72</v>
      </c>
      <c r="PDJ26" s="179" t="s">
        <v>72</v>
      </c>
      <c r="PDK26" s="179" t="s">
        <v>72</v>
      </c>
      <c r="PDL26" s="179" t="s">
        <v>72</v>
      </c>
      <c r="PDM26" s="179" t="s">
        <v>72</v>
      </c>
      <c r="PDN26" s="179" t="s">
        <v>72</v>
      </c>
      <c r="PDO26" s="179" t="s">
        <v>72</v>
      </c>
      <c r="PDP26" s="179" t="s">
        <v>72</v>
      </c>
      <c r="PDQ26" s="179" t="s">
        <v>72</v>
      </c>
      <c r="PDR26" s="179" t="s">
        <v>72</v>
      </c>
      <c r="PDS26" s="179" t="s">
        <v>72</v>
      </c>
      <c r="PDT26" s="179" t="s">
        <v>72</v>
      </c>
      <c r="PDU26" s="179" t="s">
        <v>72</v>
      </c>
      <c r="PDV26" s="179" t="s">
        <v>72</v>
      </c>
      <c r="PDW26" s="179" t="s">
        <v>72</v>
      </c>
      <c r="PDX26" s="179" t="s">
        <v>72</v>
      </c>
      <c r="PDY26" s="179" t="s">
        <v>72</v>
      </c>
      <c r="PDZ26" s="179" t="s">
        <v>72</v>
      </c>
      <c r="PEA26" s="179" t="s">
        <v>72</v>
      </c>
      <c r="PEB26" s="179" t="s">
        <v>72</v>
      </c>
      <c r="PEC26" s="179" t="s">
        <v>72</v>
      </c>
      <c r="PED26" s="179" t="s">
        <v>72</v>
      </c>
      <c r="PEE26" s="179" t="s">
        <v>72</v>
      </c>
      <c r="PEF26" s="179" t="s">
        <v>72</v>
      </c>
      <c r="PEG26" s="179" t="s">
        <v>72</v>
      </c>
      <c r="PEH26" s="179" t="s">
        <v>72</v>
      </c>
      <c r="PEI26" s="179" t="s">
        <v>72</v>
      </c>
      <c r="PEJ26" s="179" t="s">
        <v>72</v>
      </c>
      <c r="PEK26" s="179" t="s">
        <v>72</v>
      </c>
      <c r="PEL26" s="179" t="s">
        <v>72</v>
      </c>
      <c r="PEM26" s="179" t="s">
        <v>72</v>
      </c>
      <c r="PEN26" s="179" t="s">
        <v>72</v>
      </c>
      <c r="PEO26" s="179" t="s">
        <v>72</v>
      </c>
      <c r="PEP26" s="179" t="s">
        <v>72</v>
      </c>
      <c r="PEQ26" s="179" t="s">
        <v>72</v>
      </c>
      <c r="PER26" s="179" t="s">
        <v>72</v>
      </c>
      <c r="PES26" s="179" t="s">
        <v>72</v>
      </c>
      <c r="PET26" s="179" t="s">
        <v>72</v>
      </c>
      <c r="PEU26" s="179" t="s">
        <v>72</v>
      </c>
      <c r="PEV26" s="179" t="s">
        <v>72</v>
      </c>
      <c r="PEW26" s="179" t="s">
        <v>72</v>
      </c>
      <c r="PEX26" s="179" t="s">
        <v>72</v>
      </c>
      <c r="PEY26" s="179" t="s">
        <v>72</v>
      </c>
      <c r="PEZ26" s="179" t="s">
        <v>72</v>
      </c>
      <c r="PFA26" s="179" t="s">
        <v>72</v>
      </c>
      <c r="PFB26" s="179" t="s">
        <v>72</v>
      </c>
      <c r="PFC26" s="179" t="s">
        <v>72</v>
      </c>
      <c r="PFD26" s="179" t="s">
        <v>72</v>
      </c>
      <c r="PFE26" s="179" t="s">
        <v>72</v>
      </c>
      <c r="PFF26" s="179" t="s">
        <v>72</v>
      </c>
      <c r="PFG26" s="179" t="s">
        <v>72</v>
      </c>
      <c r="PFH26" s="179" t="s">
        <v>72</v>
      </c>
      <c r="PFI26" s="179" t="s">
        <v>72</v>
      </c>
      <c r="PFJ26" s="179" t="s">
        <v>72</v>
      </c>
      <c r="PFK26" s="179" t="s">
        <v>72</v>
      </c>
      <c r="PFL26" s="179" t="s">
        <v>72</v>
      </c>
      <c r="PFM26" s="179" t="s">
        <v>72</v>
      </c>
      <c r="PFN26" s="179" t="s">
        <v>72</v>
      </c>
      <c r="PFO26" s="179" t="s">
        <v>72</v>
      </c>
      <c r="PFP26" s="179" t="s">
        <v>72</v>
      </c>
      <c r="PFQ26" s="179" t="s">
        <v>72</v>
      </c>
      <c r="PFR26" s="179" t="s">
        <v>72</v>
      </c>
      <c r="PFS26" s="179" t="s">
        <v>72</v>
      </c>
      <c r="PFT26" s="179" t="s">
        <v>72</v>
      </c>
      <c r="PFU26" s="179" t="s">
        <v>72</v>
      </c>
      <c r="PFV26" s="179" t="s">
        <v>72</v>
      </c>
      <c r="PFW26" s="179" t="s">
        <v>72</v>
      </c>
      <c r="PFX26" s="179" t="s">
        <v>72</v>
      </c>
      <c r="PFY26" s="179" t="s">
        <v>72</v>
      </c>
      <c r="PFZ26" s="179" t="s">
        <v>72</v>
      </c>
      <c r="PGA26" s="179" t="s">
        <v>72</v>
      </c>
      <c r="PGB26" s="179" t="s">
        <v>72</v>
      </c>
      <c r="PGC26" s="179" t="s">
        <v>72</v>
      </c>
      <c r="PGD26" s="179" t="s">
        <v>72</v>
      </c>
      <c r="PGE26" s="179" t="s">
        <v>72</v>
      </c>
      <c r="PGF26" s="179" t="s">
        <v>72</v>
      </c>
      <c r="PGG26" s="179" t="s">
        <v>72</v>
      </c>
      <c r="PGH26" s="179" t="s">
        <v>72</v>
      </c>
      <c r="PGI26" s="179" t="s">
        <v>72</v>
      </c>
      <c r="PGJ26" s="179" t="s">
        <v>72</v>
      </c>
      <c r="PGK26" s="179" t="s">
        <v>72</v>
      </c>
      <c r="PGL26" s="179" t="s">
        <v>72</v>
      </c>
      <c r="PGM26" s="179" t="s">
        <v>72</v>
      </c>
      <c r="PGN26" s="179" t="s">
        <v>72</v>
      </c>
      <c r="PGO26" s="179" t="s">
        <v>72</v>
      </c>
      <c r="PGP26" s="179" t="s">
        <v>72</v>
      </c>
      <c r="PGQ26" s="179" t="s">
        <v>72</v>
      </c>
      <c r="PGR26" s="179" t="s">
        <v>72</v>
      </c>
      <c r="PGS26" s="179" t="s">
        <v>72</v>
      </c>
      <c r="PGT26" s="179" t="s">
        <v>72</v>
      </c>
      <c r="PGU26" s="179" t="s">
        <v>72</v>
      </c>
      <c r="PGV26" s="179" t="s">
        <v>72</v>
      </c>
      <c r="PGW26" s="179" t="s">
        <v>72</v>
      </c>
      <c r="PGX26" s="179" t="s">
        <v>72</v>
      </c>
      <c r="PGY26" s="179" t="s">
        <v>72</v>
      </c>
      <c r="PGZ26" s="179" t="s">
        <v>72</v>
      </c>
      <c r="PHA26" s="179" t="s">
        <v>72</v>
      </c>
      <c r="PHB26" s="179" t="s">
        <v>72</v>
      </c>
      <c r="PHC26" s="179" t="s">
        <v>72</v>
      </c>
      <c r="PHD26" s="179" t="s">
        <v>72</v>
      </c>
      <c r="PHE26" s="179" t="s">
        <v>72</v>
      </c>
      <c r="PHF26" s="179" t="s">
        <v>72</v>
      </c>
      <c r="PHG26" s="179" t="s">
        <v>72</v>
      </c>
      <c r="PHH26" s="179" t="s">
        <v>72</v>
      </c>
      <c r="PHI26" s="179" t="s">
        <v>72</v>
      </c>
      <c r="PHJ26" s="179" t="s">
        <v>72</v>
      </c>
      <c r="PHK26" s="179" t="s">
        <v>72</v>
      </c>
      <c r="PHL26" s="179" t="s">
        <v>72</v>
      </c>
      <c r="PHM26" s="179" t="s">
        <v>72</v>
      </c>
      <c r="PHN26" s="179" t="s">
        <v>72</v>
      </c>
      <c r="PHO26" s="179" t="s">
        <v>72</v>
      </c>
      <c r="PHP26" s="179" t="s">
        <v>72</v>
      </c>
      <c r="PHQ26" s="179" t="s">
        <v>72</v>
      </c>
      <c r="PHR26" s="179" t="s">
        <v>72</v>
      </c>
      <c r="PHS26" s="179" t="s">
        <v>72</v>
      </c>
      <c r="PHT26" s="179" t="s">
        <v>72</v>
      </c>
      <c r="PHU26" s="179" t="s">
        <v>72</v>
      </c>
      <c r="PHV26" s="179" t="s">
        <v>72</v>
      </c>
      <c r="PHW26" s="179" t="s">
        <v>72</v>
      </c>
      <c r="PHX26" s="179" t="s">
        <v>72</v>
      </c>
      <c r="PHY26" s="179" t="s">
        <v>72</v>
      </c>
      <c r="PHZ26" s="179" t="s">
        <v>72</v>
      </c>
      <c r="PIA26" s="179" t="s">
        <v>72</v>
      </c>
      <c r="PIB26" s="179" t="s">
        <v>72</v>
      </c>
      <c r="PIC26" s="179" t="s">
        <v>72</v>
      </c>
      <c r="PID26" s="179" t="s">
        <v>72</v>
      </c>
      <c r="PIE26" s="179" t="s">
        <v>72</v>
      </c>
      <c r="PIF26" s="179" t="s">
        <v>72</v>
      </c>
      <c r="PIG26" s="179" t="s">
        <v>72</v>
      </c>
      <c r="PIH26" s="179" t="s">
        <v>72</v>
      </c>
      <c r="PII26" s="179" t="s">
        <v>72</v>
      </c>
      <c r="PIJ26" s="179" t="s">
        <v>72</v>
      </c>
      <c r="PIK26" s="179" t="s">
        <v>72</v>
      </c>
      <c r="PIL26" s="179" t="s">
        <v>72</v>
      </c>
      <c r="PIM26" s="179" t="s">
        <v>72</v>
      </c>
      <c r="PIN26" s="179" t="s">
        <v>72</v>
      </c>
      <c r="PIO26" s="179" t="s">
        <v>72</v>
      </c>
      <c r="PIP26" s="179" t="s">
        <v>72</v>
      </c>
      <c r="PIQ26" s="179" t="s">
        <v>72</v>
      </c>
      <c r="PIR26" s="179" t="s">
        <v>72</v>
      </c>
      <c r="PIS26" s="179" t="s">
        <v>72</v>
      </c>
      <c r="PIT26" s="179" t="s">
        <v>72</v>
      </c>
      <c r="PIU26" s="179" t="s">
        <v>72</v>
      </c>
      <c r="PIV26" s="179" t="s">
        <v>72</v>
      </c>
      <c r="PIW26" s="179" t="s">
        <v>72</v>
      </c>
      <c r="PIX26" s="179" t="s">
        <v>72</v>
      </c>
      <c r="PIY26" s="179" t="s">
        <v>72</v>
      </c>
      <c r="PIZ26" s="179" t="s">
        <v>72</v>
      </c>
      <c r="PJA26" s="179" t="s">
        <v>72</v>
      </c>
      <c r="PJB26" s="179" t="s">
        <v>72</v>
      </c>
      <c r="PJC26" s="179" t="s">
        <v>72</v>
      </c>
      <c r="PJD26" s="179" t="s">
        <v>72</v>
      </c>
      <c r="PJE26" s="179" t="s">
        <v>72</v>
      </c>
      <c r="PJF26" s="179" t="s">
        <v>72</v>
      </c>
      <c r="PJG26" s="179" t="s">
        <v>72</v>
      </c>
      <c r="PJH26" s="179" t="s">
        <v>72</v>
      </c>
      <c r="PJI26" s="179" t="s">
        <v>72</v>
      </c>
      <c r="PJJ26" s="179" t="s">
        <v>72</v>
      </c>
      <c r="PJK26" s="179" t="s">
        <v>72</v>
      </c>
      <c r="PJL26" s="179" t="s">
        <v>72</v>
      </c>
      <c r="PJM26" s="179" t="s">
        <v>72</v>
      </c>
      <c r="PJN26" s="179" t="s">
        <v>72</v>
      </c>
      <c r="PJO26" s="179" t="s">
        <v>72</v>
      </c>
      <c r="PJP26" s="179" t="s">
        <v>72</v>
      </c>
      <c r="PJQ26" s="179" t="s">
        <v>72</v>
      </c>
      <c r="PJR26" s="179" t="s">
        <v>72</v>
      </c>
      <c r="PJS26" s="179" t="s">
        <v>72</v>
      </c>
      <c r="PJT26" s="179" t="s">
        <v>72</v>
      </c>
      <c r="PJU26" s="179" t="s">
        <v>72</v>
      </c>
      <c r="PJV26" s="179" t="s">
        <v>72</v>
      </c>
      <c r="PJW26" s="179" t="s">
        <v>72</v>
      </c>
      <c r="PJX26" s="179" t="s">
        <v>72</v>
      </c>
      <c r="PJY26" s="179" t="s">
        <v>72</v>
      </c>
      <c r="PJZ26" s="179" t="s">
        <v>72</v>
      </c>
      <c r="PKA26" s="179" t="s">
        <v>72</v>
      </c>
      <c r="PKB26" s="179" t="s">
        <v>72</v>
      </c>
      <c r="PKC26" s="179" t="s">
        <v>72</v>
      </c>
      <c r="PKD26" s="179" t="s">
        <v>72</v>
      </c>
      <c r="PKE26" s="179" t="s">
        <v>72</v>
      </c>
      <c r="PKF26" s="179" t="s">
        <v>72</v>
      </c>
      <c r="PKG26" s="179" t="s">
        <v>72</v>
      </c>
      <c r="PKH26" s="179" t="s">
        <v>72</v>
      </c>
      <c r="PKI26" s="179" t="s">
        <v>72</v>
      </c>
      <c r="PKJ26" s="179" t="s">
        <v>72</v>
      </c>
      <c r="PKK26" s="179" t="s">
        <v>72</v>
      </c>
      <c r="PKL26" s="179" t="s">
        <v>72</v>
      </c>
      <c r="PKM26" s="179" t="s">
        <v>72</v>
      </c>
      <c r="PKN26" s="179" t="s">
        <v>72</v>
      </c>
      <c r="PKO26" s="179" t="s">
        <v>72</v>
      </c>
      <c r="PKP26" s="179" t="s">
        <v>72</v>
      </c>
      <c r="PKQ26" s="179" t="s">
        <v>72</v>
      </c>
      <c r="PKR26" s="179" t="s">
        <v>72</v>
      </c>
      <c r="PKS26" s="179" t="s">
        <v>72</v>
      </c>
      <c r="PKT26" s="179" t="s">
        <v>72</v>
      </c>
      <c r="PKU26" s="179" t="s">
        <v>72</v>
      </c>
      <c r="PKV26" s="179" t="s">
        <v>72</v>
      </c>
      <c r="PKW26" s="179" t="s">
        <v>72</v>
      </c>
      <c r="PKX26" s="179" t="s">
        <v>72</v>
      </c>
      <c r="PKY26" s="179" t="s">
        <v>72</v>
      </c>
      <c r="PKZ26" s="179" t="s">
        <v>72</v>
      </c>
      <c r="PLA26" s="179" t="s">
        <v>72</v>
      </c>
      <c r="PLB26" s="179" t="s">
        <v>72</v>
      </c>
      <c r="PLC26" s="179" t="s">
        <v>72</v>
      </c>
      <c r="PLD26" s="179" t="s">
        <v>72</v>
      </c>
      <c r="PLE26" s="179" t="s">
        <v>72</v>
      </c>
      <c r="PLF26" s="179" t="s">
        <v>72</v>
      </c>
      <c r="PLG26" s="179" t="s">
        <v>72</v>
      </c>
      <c r="PLH26" s="179" t="s">
        <v>72</v>
      </c>
      <c r="PLI26" s="179" t="s">
        <v>72</v>
      </c>
      <c r="PLJ26" s="179" t="s">
        <v>72</v>
      </c>
      <c r="PLK26" s="179" t="s">
        <v>72</v>
      </c>
      <c r="PLL26" s="179" t="s">
        <v>72</v>
      </c>
      <c r="PLM26" s="179" t="s">
        <v>72</v>
      </c>
      <c r="PLN26" s="179" t="s">
        <v>72</v>
      </c>
      <c r="PLO26" s="179" t="s">
        <v>72</v>
      </c>
      <c r="PLP26" s="179" t="s">
        <v>72</v>
      </c>
      <c r="PLQ26" s="179" t="s">
        <v>72</v>
      </c>
      <c r="PLR26" s="179" t="s">
        <v>72</v>
      </c>
      <c r="PLS26" s="179" t="s">
        <v>72</v>
      </c>
      <c r="PLT26" s="179" t="s">
        <v>72</v>
      </c>
      <c r="PLU26" s="179" t="s">
        <v>72</v>
      </c>
      <c r="PLV26" s="179" t="s">
        <v>72</v>
      </c>
      <c r="PLW26" s="179" t="s">
        <v>72</v>
      </c>
      <c r="PLX26" s="179" t="s">
        <v>72</v>
      </c>
      <c r="PLY26" s="179" t="s">
        <v>72</v>
      </c>
      <c r="PLZ26" s="179" t="s">
        <v>72</v>
      </c>
      <c r="PMA26" s="179" t="s">
        <v>72</v>
      </c>
      <c r="PMB26" s="179" t="s">
        <v>72</v>
      </c>
      <c r="PMC26" s="179" t="s">
        <v>72</v>
      </c>
      <c r="PMD26" s="179" t="s">
        <v>72</v>
      </c>
      <c r="PME26" s="179" t="s">
        <v>72</v>
      </c>
      <c r="PMF26" s="179" t="s">
        <v>72</v>
      </c>
      <c r="PMG26" s="179" t="s">
        <v>72</v>
      </c>
      <c r="PMH26" s="179" t="s">
        <v>72</v>
      </c>
      <c r="PMI26" s="179" t="s">
        <v>72</v>
      </c>
      <c r="PMJ26" s="179" t="s">
        <v>72</v>
      </c>
      <c r="PMK26" s="179" t="s">
        <v>72</v>
      </c>
      <c r="PML26" s="179" t="s">
        <v>72</v>
      </c>
      <c r="PMM26" s="179" t="s">
        <v>72</v>
      </c>
      <c r="PMN26" s="179" t="s">
        <v>72</v>
      </c>
      <c r="PMO26" s="179" t="s">
        <v>72</v>
      </c>
      <c r="PMP26" s="179" t="s">
        <v>72</v>
      </c>
      <c r="PMQ26" s="179" t="s">
        <v>72</v>
      </c>
      <c r="PMR26" s="179" t="s">
        <v>72</v>
      </c>
      <c r="PMS26" s="179" t="s">
        <v>72</v>
      </c>
      <c r="PMT26" s="179" t="s">
        <v>72</v>
      </c>
      <c r="PMU26" s="179" t="s">
        <v>72</v>
      </c>
      <c r="PMV26" s="179" t="s">
        <v>72</v>
      </c>
      <c r="PMW26" s="179" t="s">
        <v>72</v>
      </c>
      <c r="PMX26" s="179" t="s">
        <v>72</v>
      </c>
      <c r="PMY26" s="179" t="s">
        <v>72</v>
      </c>
      <c r="PMZ26" s="179" t="s">
        <v>72</v>
      </c>
      <c r="PNA26" s="179" t="s">
        <v>72</v>
      </c>
      <c r="PNB26" s="179" t="s">
        <v>72</v>
      </c>
      <c r="PNC26" s="179" t="s">
        <v>72</v>
      </c>
      <c r="PND26" s="179" t="s">
        <v>72</v>
      </c>
      <c r="PNE26" s="179" t="s">
        <v>72</v>
      </c>
      <c r="PNF26" s="179" t="s">
        <v>72</v>
      </c>
      <c r="PNG26" s="179" t="s">
        <v>72</v>
      </c>
      <c r="PNH26" s="179" t="s">
        <v>72</v>
      </c>
      <c r="PNI26" s="179" t="s">
        <v>72</v>
      </c>
      <c r="PNJ26" s="179" t="s">
        <v>72</v>
      </c>
      <c r="PNK26" s="179" t="s">
        <v>72</v>
      </c>
      <c r="PNL26" s="179" t="s">
        <v>72</v>
      </c>
      <c r="PNM26" s="179" t="s">
        <v>72</v>
      </c>
      <c r="PNN26" s="179" t="s">
        <v>72</v>
      </c>
      <c r="PNO26" s="179" t="s">
        <v>72</v>
      </c>
      <c r="PNP26" s="179" t="s">
        <v>72</v>
      </c>
      <c r="PNQ26" s="179" t="s">
        <v>72</v>
      </c>
      <c r="PNR26" s="179" t="s">
        <v>72</v>
      </c>
      <c r="PNS26" s="179" t="s">
        <v>72</v>
      </c>
      <c r="PNT26" s="179" t="s">
        <v>72</v>
      </c>
      <c r="PNU26" s="179" t="s">
        <v>72</v>
      </c>
      <c r="PNV26" s="179" t="s">
        <v>72</v>
      </c>
      <c r="PNW26" s="179" t="s">
        <v>72</v>
      </c>
      <c r="PNX26" s="179" t="s">
        <v>72</v>
      </c>
      <c r="PNY26" s="179" t="s">
        <v>72</v>
      </c>
      <c r="PNZ26" s="179" t="s">
        <v>72</v>
      </c>
      <c r="POA26" s="179" t="s">
        <v>72</v>
      </c>
      <c r="POB26" s="179" t="s">
        <v>72</v>
      </c>
      <c r="POC26" s="179" t="s">
        <v>72</v>
      </c>
      <c r="POD26" s="179" t="s">
        <v>72</v>
      </c>
      <c r="POE26" s="179" t="s">
        <v>72</v>
      </c>
      <c r="POF26" s="179" t="s">
        <v>72</v>
      </c>
      <c r="POG26" s="179" t="s">
        <v>72</v>
      </c>
      <c r="POH26" s="179" t="s">
        <v>72</v>
      </c>
      <c r="POI26" s="179" t="s">
        <v>72</v>
      </c>
      <c r="POJ26" s="179" t="s">
        <v>72</v>
      </c>
      <c r="POK26" s="179" t="s">
        <v>72</v>
      </c>
      <c r="POL26" s="179" t="s">
        <v>72</v>
      </c>
      <c r="POM26" s="179" t="s">
        <v>72</v>
      </c>
      <c r="PON26" s="179" t="s">
        <v>72</v>
      </c>
      <c r="POO26" s="179" t="s">
        <v>72</v>
      </c>
      <c r="POP26" s="179" t="s">
        <v>72</v>
      </c>
      <c r="POQ26" s="179" t="s">
        <v>72</v>
      </c>
      <c r="POR26" s="179" t="s">
        <v>72</v>
      </c>
      <c r="POS26" s="179" t="s">
        <v>72</v>
      </c>
      <c r="POT26" s="179" t="s">
        <v>72</v>
      </c>
      <c r="POU26" s="179" t="s">
        <v>72</v>
      </c>
      <c r="POV26" s="179" t="s">
        <v>72</v>
      </c>
      <c r="POW26" s="179" t="s">
        <v>72</v>
      </c>
      <c r="POX26" s="179" t="s">
        <v>72</v>
      </c>
      <c r="POY26" s="179" t="s">
        <v>72</v>
      </c>
      <c r="POZ26" s="179" t="s">
        <v>72</v>
      </c>
      <c r="PPA26" s="179" t="s">
        <v>72</v>
      </c>
      <c r="PPB26" s="179" t="s">
        <v>72</v>
      </c>
      <c r="PPC26" s="179" t="s">
        <v>72</v>
      </c>
      <c r="PPD26" s="179" t="s">
        <v>72</v>
      </c>
      <c r="PPE26" s="179" t="s">
        <v>72</v>
      </c>
      <c r="PPF26" s="179" t="s">
        <v>72</v>
      </c>
      <c r="PPG26" s="179" t="s">
        <v>72</v>
      </c>
      <c r="PPH26" s="179" t="s">
        <v>72</v>
      </c>
      <c r="PPI26" s="179" t="s">
        <v>72</v>
      </c>
      <c r="PPJ26" s="179" t="s">
        <v>72</v>
      </c>
      <c r="PPK26" s="179" t="s">
        <v>72</v>
      </c>
      <c r="PPL26" s="179" t="s">
        <v>72</v>
      </c>
      <c r="PPM26" s="179" t="s">
        <v>72</v>
      </c>
      <c r="PPN26" s="179" t="s">
        <v>72</v>
      </c>
      <c r="PPO26" s="179" t="s">
        <v>72</v>
      </c>
      <c r="PPP26" s="179" t="s">
        <v>72</v>
      </c>
      <c r="PPQ26" s="179" t="s">
        <v>72</v>
      </c>
      <c r="PPR26" s="179" t="s">
        <v>72</v>
      </c>
      <c r="PPS26" s="179" t="s">
        <v>72</v>
      </c>
      <c r="PPT26" s="179" t="s">
        <v>72</v>
      </c>
      <c r="PPU26" s="179" t="s">
        <v>72</v>
      </c>
      <c r="PPV26" s="179" t="s">
        <v>72</v>
      </c>
      <c r="PPW26" s="179" t="s">
        <v>72</v>
      </c>
      <c r="PPX26" s="179" t="s">
        <v>72</v>
      </c>
      <c r="PPY26" s="179" t="s">
        <v>72</v>
      </c>
      <c r="PPZ26" s="179" t="s">
        <v>72</v>
      </c>
      <c r="PQA26" s="179" t="s">
        <v>72</v>
      </c>
      <c r="PQB26" s="179" t="s">
        <v>72</v>
      </c>
      <c r="PQC26" s="179" t="s">
        <v>72</v>
      </c>
      <c r="PQD26" s="179" t="s">
        <v>72</v>
      </c>
      <c r="PQE26" s="179" t="s">
        <v>72</v>
      </c>
      <c r="PQF26" s="179" t="s">
        <v>72</v>
      </c>
      <c r="PQG26" s="179" t="s">
        <v>72</v>
      </c>
      <c r="PQH26" s="179" t="s">
        <v>72</v>
      </c>
      <c r="PQI26" s="179" t="s">
        <v>72</v>
      </c>
      <c r="PQJ26" s="179" t="s">
        <v>72</v>
      </c>
      <c r="PQK26" s="179" t="s">
        <v>72</v>
      </c>
      <c r="PQL26" s="179" t="s">
        <v>72</v>
      </c>
      <c r="PQM26" s="179" t="s">
        <v>72</v>
      </c>
      <c r="PQN26" s="179" t="s">
        <v>72</v>
      </c>
      <c r="PQO26" s="179" t="s">
        <v>72</v>
      </c>
      <c r="PQP26" s="179" t="s">
        <v>72</v>
      </c>
      <c r="PQQ26" s="179" t="s">
        <v>72</v>
      </c>
      <c r="PQR26" s="179" t="s">
        <v>72</v>
      </c>
      <c r="PQS26" s="179" t="s">
        <v>72</v>
      </c>
      <c r="PQT26" s="179" t="s">
        <v>72</v>
      </c>
      <c r="PQU26" s="179" t="s">
        <v>72</v>
      </c>
      <c r="PQV26" s="179" t="s">
        <v>72</v>
      </c>
      <c r="PQW26" s="179" t="s">
        <v>72</v>
      </c>
      <c r="PQX26" s="179" t="s">
        <v>72</v>
      </c>
      <c r="PQY26" s="179" t="s">
        <v>72</v>
      </c>
      <c r="PQZ26" s="179" t="s">
        <v>72</v>
      </c>
      <c r="PRA26" s="179" t="s">
        <v>72</v>
      </c>
      <c r="PRB26" s="179" t="s">
        <v>72</v>
      </c>
      <c r="PRC26" s="179" t="s">
        <v>72</v>
      </c>
      <c r="PRD26" s="179" t="s">
        <v>72</v>
      </c>
      <c r="PRE26" s="179" t="s">
        <v>72</v>
      </c>
      <c r="PRF26" s="179" t="s">
        <v>72</v>
      </c>
      <c r="PRG26" s="179" t="s">
        <v>72</v>
      </c>
      <c r="PRH26" s="179" t="s">
        <v>72</v>
      </c>
      <c r="PRI26" s="179" t="s">
        <v>72</v>
      </c>
      <c r="PRJ26" s="179" t="s">
        <v>72</v>
      </c>
      <c r="PRK26" s="179" t="s">
        <v>72</v>
      </c>
      <c r="PRL26" s="179" t="s">
        <v>72</v>
      </c>
      <c r="PRM26" s="179" t="s">
        <v>72</v>
      </c>
      <c r="PRN26" s="179" t="s">
        <v>72</v>
      </c>
      <c r="PRO26" s="179" t="s">
        <v>72</v>
      </c>
      <c r="PRP26" s="179" t="s">
        <v>72</v>
      </c>
      <c r="PRQ26" s="179" t="s">
        <v>72</v>
      </c>
      <c r="PRR26" s="179" t="s">
        <v>72</v>
      </c>
      <c r="PRS26" s="179" t="s">
        <v>72</v>
      </c>
      <c r="PRT26" s="179" t="s">
        <v>72</v>
      </c>
      <c r="PRU26" s="179" t="s">
        <v>72</v>
      </c>
      <c r="PRV26" s="179" t="s">
        <v>72</v>
      </c>
      <c r="PRW26" s="179" t="s">
        <v>72</v>
      </c>
      <c r="PRX26" s="179" t="s">
        <v>72</v>
      </c>
      <c r="PRY26" s="179" t="s">
        <v>72</v>
      </c>
      <c r="PRZ26" s="179" t="s">
        <v>72</v>
      </c>
      <c r="PSA26" s="179" t="s">
        <v>72</v>
      </c>
      <c r="PSB26" s="179" t="s">
        <v>72</v>
      </c>
      <c r="PSC26" s="179" t="s">
        <v>72</v>
      </c>
      <c r="PSD26" s="179" t="s">
        <v>72</v>
      </c>
      <c r="PSE26" s="179" t="s">
        <v>72</v>
      </c>
      <c r="PSF26" s="179" t="s">
        <v>72</v>
      </c>
      <c r="PSG26" s="179" t="s">
        <v>72</v>
      </c>
      <c r="PSH26" s="179" t="s">
        <v>72</v>
      </c>
      <c r="PSI26" s="179" t="s">
        <v>72</v>
      </c>
      <c r="PSJ26" s="179" t="s">
        <v>72</v>
      </c>
      <c r="PSK26" s="179" t="s">
        <v>72</v>
      </c>
      <c r="PSL26" s="179" t="s">
        <v>72</v>
      </c>
      <c r="PSM26" s="179" t="s">
        <v>72</v>
      </c>
      <c r="PSN26" s="179" t="s">
        <v>72</v>
      </c>
      <c r="PSO26" s="179" t="s">
        <v>72</v>
      </c>
      <c r="PSP26" s="179" t="s">
        <v>72</v>
      </c>
      <c r="PSQ26" s="179" t="s">
        <v>72</v>
      </c>
      <c r="PSR26" s="179" t="s">
        <v>72</v>
      </c>
      <c r="PSS26" s="179" t="s">
        <v>72</v>
      </c>
      <c r="PST26" s="179" t="s">
        <v>72</v>
      </c>
      <c r="PSU26" s="179" t="s">
        <v>72</v>
      </c>
      <c r="PSV26" s="179" t="s">
        <v>72</v>
      </c>
      <c r="PSW26" s="179" t="s">
        <v>72</v>
      </c>
      <c r="PSX26" s="179" t="s">
        <v>72</v>
      </c>
      <c r="PSY26" s="179" t="s">
        <v>72</v>
      </c>
      <c r="PSZ26" s="179" t="s">
        <v>72</v>
      </c>
      <c r="PTA26" s="179" t="s">
        <v>72</v>
      </c>
      <c r="PTB26" s="179" t="s">
        <v>72</v>
      </c>
      <c r="PTC26" s="179" t="s">
        <v>72</v>
      </c>
      <c r="PTD26" s="179" t="s">
        <v>72</v>
      </c>
      <c r="PTE26" s="179" t="s">
        <v>72</v>
      </c>
      <c r="PTF26" s="179" t="s">
        <v>72</v>
      </c>
      <c r="PTG26" s="179" t="s">
        <v>72</v>
      </c>
      <c r="PTH26" s="179" t="s">
        <v>72</v>
      </c>
      <c r="PTI26" s="179" t="s">
        <v>72</v>
      </c>
      <c r="PTJ26" s="179" t="s">
        <v>72</v>
      </c>
      <c r="PTK26" s="179" t="s">
        <v>72</v>
      </c>
      <c r="PTL26" s="179" t="s">
        <v>72</v>
      </c>
      <c r="PTM26" s="179" t="s">
        <v>72</v>
      </c>
      <c r="PTN26" s="179" t="s">
        <v>72</v>
      </c>
      <c r="PTO26" s="179" t="s">
        <v>72</v>
      </c>
      <c r="PTP26" s="179" t="s">
        <v>72</v>
      </c>
      <c r="PTQ26" s="179" t="s">
        <v>72</v>
      </c>
      <c r="PTR26" s="179" t="s">
        <v>72</v>
      </c>
      <c r="PTS26" s="179" t="s">
        <v>72</v>
      </c>
      <c r="PTT26" s="179" t="s">
        <v>72</v>
      </c>
      <c r="PTU26" s="179" t="s">
        <v>72</v>
      </c>
      <c r="PTV26" s="179" t="s">
        <v>72</v>
      </c>
      <c r="PTW26" s="179" t="s">
        <v>72</v>
      </c>
      <c r="PTX26" s="179" t="s">
        <v>72</v>
      </c>
      <c r="PTY26" s="179" t="s">
        <v>72</v>
      </c>
      <c r="PTZ26" s="179" t="s">
        <v>72</v>
      </c>
      <c r="PUA26" s="179" t="s">
        <v>72</v>
      </c>
      <c r="PUB26" s="179" t="s">
        <v>72</v>
      </c>
      <c r="PUC26" s="179" t="s">
        <v>72</v>
      </c>
      <c r="PUD26" s="179" t="s">
        <v>72</v>
      </c>
      <c r="PUE26" s="179" t="s">
        <v>72</v>
      </c>
      <c r="PUF26" s="179" t="s">
        <v>72</v>
      </c>
      <c r="PUG26" s="179" t="s">
        <v>72</v>
      </c>
      <c r="PUH26" s="179" t="s">
        <v>72</v>
      </c>
      <c r="PUI26" s="179" t="s">
        <v>72</v>
      </c>
      <c r="PUJ26" s="179" t="s">
        <v>72</v>
      </c>
      <c r="PUK26" s="179" t="s">
        <v>72</v>
      </c>
      <c r="PUL26" s="179" t="s">
        <v>72</v>
      </c>
      <c r="PUM26" s="179" t="s">
        <v>72</v>
      </c>
      <c r="PUN26" s="179" t="s">
        <v>72</v>
      </c>
      <c r="PUO26" s="179" t="s">
        <v>72</v>
      </c>
      <c r="PUP26" s="179" t="s">
        <v>72</v>
      </c>
      <c r="PUQ26" s="179" t="s">
        <v>72</v>
      </c>
      <c r="PUR26" s="179" t="s">
        <v>72</v>
      </c>
      <c r="PUS26" s="179" t="s">
        <v>72</v>
      </c>
      <c r="PUT26" s="179" t="s">
        <v>72</v>
      </c>
      <c r="PUU26" s="179" t="s">
        <v>72</v>
      </c>
      <c r="PUV26" s="179" t="s">
        <v>72</v>
      </c>
      <c r="PUW26" s="179" t="s">
        <v>72</v>
      </c>
      <c r="PUX26" s="179" t="s">
        <v>72</v>
      </c>
      <c r="PUY26" s="179" t="s">
        <v>72</v>
      </c>
      <c r="PUZ26" s="179" t="s">
        <v>72</v>
      </c>
      <c r="PVA26" s="179" t="s">
        <v>72</v>
      </c>
      <c r="PVB26" s="179" t="s">
        <v>72</v>
      </c>
      <c r="PVC26" s="179" t="s">
        <v>72</v>
      </c>
      <c r="PVD26" s="179" t="s">
        <v>72</v>
      </c>
      <c r="PVE26" s="179" t="s">
        <v>72</v>
      </c>
      <c r="PVF26" s="179" t="s">
        <v>72</v>
      </c>
      <c r="PVG26" s="179" t="s">
        <v>72</v>
      </c>
      <c r="PVH26" s="179" t="s">
        <v>72</v>
      </c>
      <c r="PVI26" s="179" t="s">
        <v>72</v>
      </c>
      <c r="PVJ26" s="179" t="s">
        <v>72</v>
      </c>
      <c r="PVK26" s="179" t="s">
        <v>72</v>
      </c>
      <c r="PVL26" s="179" t="s">
        <v>72</v>
      </c>
      <c r="PVM26" s="179" t="s">
        <v>72</v>
      </c>
      <c r="PVN26" s="179" t="s">
        <v>72</v>
      </c>
      <c r="PVO26" s="179" t="s">
        <v>72</v>
      </c>
      <c r="PVP26" s="179" t="s">
        <v>72</v>
      </c>
      <c r="PVQ26" s="179" t="s">
        <v>72</v>
      </c>
      <c r="PVR26" s="179" t="s">
        <v>72</v>
      </c>
      <c r="PVS26" s="179" t="s">
        <v>72</v>
      </c>
      <c r="PVT26" s="179" t="s">
        <v>72</v>
      </c>
      <c r="PVU26" s="179" t="s">
        <v>72</v>
      </c>
      <c r="PVV26" s="179" t="s">
        <v>72</v>
      </c>
      <c r="PVW26" s="179" t="s">
        <v>72</v>
      </c>
      <c r="PVX26" s="179" t="s">
        <v>72</v>
      </c>
      <c r="PVY26" s="179" t="s">
        <v>72</v>
      </c>
      <c r="PVZ26" s="179" t="s">
        <v>72</v>
      </c>
      <c r="PWA26" s="179" t="s">
        <v>72</v>
      </c>
      <c r="PWB26" s="179" t="s">
        <v>72</v>
      </c>
      <c r="PWC26" s="179" t="s">
        <v>72</v>
      </c>
      <c r="PWD26" s="179" t="s">
        <v>72</v>
      </c>
      <c r="PWE26" s="179" t="s">
        <v>72</v>
      </c>
      <c r="PWF26" s="179" t="s">
        <v>72</v>
      </c>
      <c r="PWG26" s="179" t="s">
        <v>72</v>
      </c>
      <c r="PWH26" s="179" t="s">
        <v>72</v>
      </c>
      <c r="PWI26" s="179" t="s">
        <v>72</v>
      </c>
      <c r="PWJ26" s="179" t="s">
        <v>72</v>
      </c>
      <c r="PWK26" s="179" t="s">
        <v>72</v>
      </c>
      <c r="PWL26" s="179" t="s">
        <v>72</v>
      </c>
      <c r="PWM26" s="179" t="s">
        <v>72</v>
      </c>
      <c r="PWN26" s="179" t="s">
        <v>72</v>
      </c>
      <c r="PWO26" s="179" t="s">
        <v>72</v>
      </c>
      <c r="PWP26" s="179" t="s">
        <v>72</v>
      </c>
      <c r="PWQ26" s="179" t="s">
        <v>72</v>
      </c>
      <c r="PWR26" s="179" t="s">
        <v>72</v>
      </c>
      <c r="PWS26" s="179" t="s">
        <v>72</v>
      </c>
      <c r="PWT26" s="179" t="s">
        <v>72</v>
      </c>
      <c r="PWU26" s="179" t="s">
        <v>72</v>
      </c>
      <c r="PWV26" s="179" t="s">
        <v>72</v>
      </c>
      <c r="PWW26" s="179" t="s">
        <v>72</v>
      </c>
      <c r="PWX26" s="179" t="s">
        <v>72</v>
      </c>
      <c r="PWY26" s="179" t="s">
        <v>72</v>
      </c>
      <c r="PWZ26" s="179" t="s">
        <v>72</v>
      </c>
      <c r="PXA26" s="179" t="s">
        <v>72</v>
      </c>
      <c r="PXB26" s="179" t="s">
        <v>72</v>
      </c>
      <c r="PXC26" s="179" t="s">
        <v>72</v>
      </c>
      <c r="PXD26" s="179" t="s">
        <v>72</v>
      </c>
      <c r="PXE26" s="179" t="s">
        <v>72</v>
      </c>
      <c r="PXF26" s="179" t="s">
        <v>72</v>
      </c>
      <c r="PXG26" s="179" t="s">
        <v>72</v>
      </c>
      <c r="PXH26" s="179" t="s">
        <v>72</v>
      </c>
      <c r="PXI26" s="179" t="s">
        <v>72</v>
      </c>
      <c r="PXJ26" s="179" t="s">
        <v>72</v>
      </c>
      <c r="PXK26" s="179" t="s">
        <v>72</v>
      </c>
      <c r="PXL26" s="179" t="s">
        <v>72</v>
      </c>
      <c r="PXM26" s="179" t="s">
        <v>72</v>
      </c>
      <c r="PXN26" s="179" t="s">
        <v>72</v>
      </c>
      <c r="PXO26" s="179" t="s">
        <v>72</v>
      </c>
      <c r="PXP26" s="179" t="s">
        <v>72</v>
      </c>
      <c r="PXQ26" s="179" t="s">
        <v>72</v>
      </c>
      <c r="PXR26" s="179" t="s">
        <v>72</v>
      </c>
      <c r="PXS26" s="179" t="s">
        <v>72</v>
      </c>
      <c r="PXT26" s="179" t="s">
        <v>72</v>
      </c>
      <c r="PXU26" s="179" t="s">
        <v>72</v>
      </c>
      <c r="PXV26" s="179" t="s">
        <v>72</v>
      </c>
      <c r="PXW26" s="179" t="s">
        <v>72</v>
      </c>
      <c r="PXX26" s="179" t="s">
        <v>72</v>
      </c>
      <c r="PXY26" s="179" t="s">
        <v>72</v>
      </c>
      <c r="PXZ26" s="179" t="s">
        <v>72</v>
      </c>
      <c r="PYA26" s="179" t="s">
        <v>72</v>
      </c>
      <c r="PYB26" s="179" t="s">
        <v>72</v>
      </c>
      <c r="PYC26" s="179" t="s">
        <v>72</v>
      </c>
      <c r="PYD26" s="179" t="s">
        <v>72</v>
      </c>
      <c r="PYE26" s="179" t="s">
        <v>72</v>
      </c>
      <c r="PYF26" s="179" t="s">
        <v>72</v>
      </c>
      <c r="PYG26" s="179" t="s">
        <v>72</v>
      </c>
      <c r="PYH26" s="179" t="s">
        <v>72</v>
      </c>
      <c r="PYI26" s="179" t="s">
        <v>72</v>
      </c>
      <c r="PYJ26" s="179" t="s">
        <v>72</v>
      </c>
      <c r="PYK26" s="179" t="s">
        <v>72</v>
      </c>
      <c r="PYL26" s="179" t="s">
        <v>72</v>
      </c>
      <c r="PYM26" s="179" t="s">
        <v>72</v>
      </c>
      <c r="PYN26" s="179" t="s">
        <v>72</v>
      </c>
      <c r="PYO26" s="179" t="s">
        <v>72</v>
      </c>
      <c r="PYP26" s="179" t="s">
        <v>72</v>
      </c>
      <c r="PYQ26" s="179" t="s">
        <v>72</v>
      </c>
      <c r="PYR26" s="179" t="s">
        <v>72</v>
      </c>
      <c r="PYS26" s="179" t="s">
        <v>72</v>
      </c>
      <c r="PYT26" s="179" t="s">
        <v>72</v>
      </c>
      <c r="PYU26" s="179" t="s">
        <v>72</v>
      </c>
      <c r="PYV26" s="179" t="s">
        <v>72</v>
      </c>
      <c r="PYW26" s="179" t="s">
        <v>72</v>
      </c>
      <c r="PYX26" s="179" t="s">
        <v>72</v>
      </c>
      <c r="PYY26" s="179" t="s">
        <v>72</v>
      </c>
      <c r="PYZ26" s="179" t="s">
        <v>72</v>
      </c>
      <c r="PZA26" s="179" t="s">
        <v>72</v>
      </c>
      <c r="PZB26" s="179" t="s">
        <v>72</v>
      </c>
      <c r="PZC26" s="179" t="s">
        <v>72</v>
      </c>
      <c r="PZD26" s="179" t="s">
        <v>72</v>
      </c>
      <c r="PZE26" s="179" t="s">
        <v>72</v>
      </c>
      <c r="PZF26" s="179" t="s">
        <v>72</v>
      </c>
      <c r="PZG26" s="179" t="s">
        <v>72</v>
      </c>
      <c r="PZH26" s="179" t="s">
        <v>72</v>
      </c>
      <c r="PZI26" s="179" t="s">
        <v>72</v>
      </c>
      <c r="PZJ26" s="179" t="s">
        <v>72</v>
      </c>
      <c r="PZK26" s="179" t="s">
        <v>72</v>
      </c>
      <c r="PZL26" s="179" t="s">
        <v>72</v>
      </c>
      <c r="PZM26" s="179" t="s">
        <v>72</v>
      </c>
      <c r="PZN26" s="179" t="s">
        <v>72</v>
      </c>
      <c r="PZO26" s="179" t="s">
        <v>72</v>
      </c>
      <c r="PZP26" s="179" t="s">
        <v>72</v>
      </c>
      <c r="PZQ26" s="179" t="s">
        <v>72</v>
      </c>
      <c r="PZR26" s="179" t="s">
        <v>72</v>
      </c>
      <c r="PZS26" s="179" t="s">
        <v>72</v>
      </c>
      <c r="PZT26" s="179" t="s">
        <v>72</v>
      </c>
      <c r="PZU26" s="179" t="s">
        <v>72</v>
      </c>
      <c r="PZV26" s="179" t="s">
        <v>72</v>
      </c>
      <c r="PZW26" s="179" t="s">
        <v>72</v>
      </c>
      <c r="PZX26" s="179" t="s">
        <v>72</v>
      </c>
      <c r="PZY26" s="179" t="s">
        <v>72</v>
      </c>
      <c r="PZZ26" s="179" t="s">
        <v>72</v>
      </c>
      <c r="QAA26" s="179" t="s">
        <v>72</v>
      </c>
      <c r="QAB26" s="179" t="s">
        <v>72</v>
      </c>
      <c r="QAC26" s="179" t="s">
        <v>72</v>
      </c>
      <c r="QAD26" s="179" t="s">
        <v>72</v>
      </c>
      <c r="QAE26" s="179" t="s">
        <v>72</v>
      </c>
      <c r="QAF26" s="179" t="s">
        <v>72</v>
      </c>
      <c r="QAG26" s="179" t="s">
        <v>72</v>
      </c>
      <c r="QAH26" s="179" t="s">
        <v>72</v>
      </c>
      <c r="QAI26" s="179" t="s">
        <v>72</v>
      </c>
      <c r="QAJ26" s="179" t="s">
        <v>72</v>
      </c>
      <c r="QAK26" s="179" t="s">
        <v>72</v>
      </c>
      <c r="QAL26" s="179" t="s">
        <v>72</v>
      </c>
      <c r="QAM26" s="179" t="s">
        <v>72</v>
      </c>
      <c r="QAN26" s="179" t="s">
        <v>72</v>
      </c>
      <c r="QAO26" s="179" t="s">
        <v>72</v>
      </c>
      <c r="QAP26" s="179" t="s">
        <v>72</v>
      </c>
      <c r="QAQ26" s="179" t="s">
        <v>72</v>
      </c>
      <c r="QAR26" s="179" t="s">
        <v>72</v>
      </c>
      <c r="QAS26" s="179" t="s">
        <v>72</v>
      </c>
      <c r="QAT26" s="179" t="s">
        <v>72</v>
      </c>
      <c r="QAU26" s="179" t="s">
        <v>72</v>
      </c>
      <c r="QAV26" s="179" t="s">
        <v>72</v>
      </c>
      <c r="QAW26" s="179" t="s">
        <v>72</v>
      </c>
      <c r="QAX26" s="179" t="s">
        <v>72</v>
      </c>
      <c r="QAY26" s="179" t="s">
        <v>72</v>
      </c>
      <c r="QAZ26" s="179" t="s">
        <v>72</v>
      </c>
      <c r="QBA26" s="179" t="s">
        <v>72</v>
      </c>
      <c r="QBB26" s="179" t="s">
        <v>72</v>
      </c>
      <c r="QBC26" s="179" t="s">
        <v>72</v>
      </c>
      <c r="QBD26" s="179" t="s">
        <v>72</v>
      </c>
      <c r="QBE26" s="179" t="s">
        <v>72</v>
      </c>
      <c r="QBF26" s="179" t="s">
        <v>72</v>
      </c>
      <c r="QBG26" s="179" t="s">
        <v>72</v>
      </c>
      <c r="QBH26" s="179" t="s">
        <v>72</v>
      </c>
      <c r="QBI26" s="179" t="s">
        <v>72</v>
      </c>
      <c r="QBJ26" s="179" t="s">
        <v>72</v>
      </c>
      <c r="QBK26" s="179" t="s">
        <v>72</v>
      </c>
      <c r="QBL26" s="179" t="s">
        <v>72</v>
      </c>
      <c r="QBM26" s="179" t="s">
        <v>72</v>
      </c>
      <c r="QBN26" s="179" t="s">
        <v>72</v>
      </c>
      <c r="QBO26" s="179" t="s">
        <v>72</v>
      </c>
      <c r="QBP26" s="179" t="s">
        <v>72</v>
      </c>
      <c r="QBQ26" s="179" t="s">
        <v>72</v>
      </c>
      <c r="QBR26" s="179" t="s">
        <v>72</v>
      </c>
      <c r="QBS26" s="179" t="s">
        <v>72</v>
      </c>
      <c r="QBT26" s="179" t="s">
        <v>72</v>
      </c>
      <c r="QBU26" s="179" t="s">
        <v>72</v>
      </c>
      <c r="QBV26" s="179" t="s">
        <v>72</v>
      </c>
      <c r="QBW26" s="179" t="s">
        <v>72</v>
      </c>
      <c r="QBX26" s="179" t="s">
        <v>72</v>
      </c>
      <c r="QBY26" s="179" t="s">
        <v>72</v>
      </c>
      <c r="QBZ26" s="179" t="s">
        <v>72</v>
      </c>
      <c r="QCA26" s="179" t="s">
        <v>72</v>
      </c>
      <c r="QCB26" s="179" t="s">
        <v>72</v>
      </c>
      <c r="QCC26" s="179" t="s">
        <v>72</v>
      </c>
      <c r="QCD26" s="179" t="s">
        <v>72</v>
      </c>
      <c r="QCE26" s="179" t="s">
        <v>72</v>
      </c>
      <c r="QCF26" s="179" t="s">
        <v>72</v>
      </c>
      <c r="QCG26" s="179" t="s">
        <v>72</v>
      </c>
      <c r="QCH26" s="179" t="s">
        <v>72</v>
      </c>
      <c r="QCI26" s="179" t="s">
        <v>72</v>
      </c>
      <c r="QCJ26" s="179" t="s">
        <v>72</v>
      </c>
      <c r="QCK26" s="179" t="s">
        <v>72</v>
      </c>
      <c r="QCL26" s="179" t="s">
        <v>72</v>
      </c>
      <c r="QCM26" s="179" t="s">
        <v>72</v>
      </c>
      <c r="QCN26" s="179" t="s">
        <v>72</v>
      </c>
      <c r="QCO26" s="179" t="s">
        <v>72</v>
      </c>
      <c r="QCP26" s="179" t="s">
        <v>72</v>
      </c>
      <c r="QCQ26" s="179" t="s">
        <v>72</v>
      </c>
      <c r="QCR26" s="179" t="s">
        <v>72</v>
      </c>
      <c r="QCS26" s="179" t="s">
        <v>72</v>
      </c>
      <c r="QCT26" s="179" t="s">
        <v>72</v>
      </c>
      <c r="QCU26" s="179" t="s">
        <v>72</v>
      </c>
      <c r="QCV26" s="179" t="s">
        <v>72</v>
      </c>
      <c r="QCW26" s="179" t="s">
        <v>72</v>
      </c>
      <c r="QCX26" s="179" t="s">
        <v>72</v>
      </c>
      <c r="QCY26" s="179" t="s">
        <v>72</v>
      </c>
      <c r="QCZ26" s="179" t="s">
        <v>72</v>
      </c>
      <c r="QDA26" s="179" t="s">
        <v>72</v>
      </c>
      <c r="QDB26" s="179" t="s">
        <v>72</v>
      </c>
      <c r="QDC26" s="179" t="s">
        <v>72</v>
      </c>
      <c r="QDD26" s="179" t="s">
        <v>72</v>
      </c>
      <c r="QDE26" s="179" t="s">
        <v>72</v>
      </c>
      <c r="QDF26" s="179" t="s">
        <v>72</v>
      </c>
      <c r="QDG26" s="179" t="s">
        <v>72</v>
      </c>
      <c r="QDH26" s="179" t="s">
        <v>72</v>
      </c>
      <c r="QDI26" s="179" t="s">
        <v>72</v>
      </c>
      <c r="QDJ26" s="179" t="s">
        <v>72</v>
      </c>
      <c r="QDK26" s="179" t="s">
        <v>72</v>
      </c>
      <c r="QDL26" s="179" t="s">
        <v>72</v>
      </c>
      <c r="QDM26" s="179" t="s">
        <v>72</v>
      </c>
      <c r="QDN26" s="179" t="s">
        <v>72</v>
      </c>
      <c r="QDO26" s="179" t="s">
        <v>72</v>
      </c>
      <c r="QDP26" s="179" t="s">
        <v>72</v>
      </c>
      <c r="QDQ26" s="179" t="s">
        <v>72</v>
      </c>
      <c r="QDR26" s="179" t="s">
        <v>72</v>
      </c>
      <c r="QDS26" s="179" t="s">
        <v>72</v>
      </c>
      <c r="QDT26" s="179" t="s">
        <v>72</v>
      </c>
      <c r="QDU26" s="179" t="s">
        <v>72</v>
      </c>
      <c r="QDV26" s="179" t="s">
        <v>72</v>
      </c>
      <c r="QDW26" s="179" t="s">
        <v>72</v>
      </c>
      <c r="QDX26" s="179" t="s">
        <v>72</v>
      </c>
      <c r="QDY26" s="179" t="s">
        <v>72</v>
      </c>
      <c r="QDZ26" s="179" t="s">
        <v>72</v>
      </c>
      <c r="QEA26" s="179" t="s">
        <v>72</v>
      </c>
      <c r="QEB26" s="179" t="s">
        <v>72</v>
      </c>
      <c r="QEC26" s="179" t="s">
        <v>72</v>
      </c>
      <c r="QED26" s="179" t="s">
        <v>72</v>
      </c>
      <c r="QEE26" s="179" t="s">
        <v>72</v>
      </c>
      <c r="QEF26" s="179" t="s">
        <v>72</v>
      </c>
      <c r="QEG26" s="179" t="s">
        <v>72</v>
      </c>
      <c r="QEH26" s="179" t="s">
        <v>72</v>
      </c>
      <c r="QEI26" s="179" t="s">
        <v>72</v>
      </c>
      <c r="QEJ26" s="179" t="s">
        <v>72</v>
      </c>
      <c r="QEK26" s="179" t="s">
        <v>72</v>
      </c>
      <c r="QEL26" s="179" t="s">
        <v>72</v>
      </c>
      <c r="QEM26" s="179" t="s">
        <v>72</v>
      </c>
      <c r="QEN26" s="179" t="s">
        <v>72</v>
      </c>
      <c r="QEO26" s="179" t="s">
        <v>72</v>
      </c>
      <c r="QEP26" s="179" t="s">
        <v>72</v>
      </c>
      <c r="QEQ26" s="179" t="s">
        <v>72</v>
      </c>
      <c r="QER26" s="179" t="s">
        <v>72</v>
      </c>
      <c r="QES26" s="179" t="s">
        <v>72</v>
      </c>
      <c r="QET26" s="179" t="s">
        <v>72</v>
      </c>
      <c r="QEU26" s="179" t="s">
        <v>72</v>
      </c>
      <c r="QEV26" s="179" t="s">
        <v>72</v>
      </c>
      <c r="QEW26" s="179" t="s">
        <v>72</v>
      </c>
      <c r="QEX26" s="179" t="s">
        <v>72</v>
      </c>
      <c r="QEY26" s="179" t="s">
        <v>72</v>
      </c>
      <c r="QEZ26" s="179" t="s">
        <v>72</v>
      </c>
      <c r="QFA26" s="179" t="s">
        <v>72</v>
      </c>
      <c r="QFB26" s="179" t="s">
        <v>72</v>
      </c>
      <c r="QFC26" s="179" t="s">
        <v>72</v>
      </c>
      <c r="QFD26" s="179" t="s">
        <v>72</v>
      </c>
      <c r="QFE26" s="179" t="s">
        <v>72</v>
      </c>
      <c r="QFF26" s="179" t="s">
        <v>72</v>
      </c>
      <c r="QFG26" s="179" t="s">
        <v>72</v>
      </c>
      <c r="QFH26" s="179" t="s">
        <v>72</v>
      </c>
      <c r="QFI26" s="179" t="s">
        <v>72</v>
      </c>
      <c r="QFJ26" s="179" t="s">
        <v>72</v>
      </c>
      <c r="QFK26" s="179" t="s">
        <v>72</v>
      </c>
      <c r="QFL26" s="179" t="s">
        <v>72</v>
      </c>
      <c r="QFM26" s="179" t="s">
        <v>72</v>
      </c>
      <c r="QFN26" s="179" t="s">
        <v>72</v>
      </c>
      <c r="QFO26" s="179" t="s">
        <v>72</v>
      </c>
      <c r="QFP26" s="179" t="s">
        <v>72</v>
      </c>
      <c r="QFQ26" s="179" t="s">
        <v>72</v>
      </c>
      <c r="QFR26" s="179" t="s">
        <v>72</v>
      </c>
      <c r="QFS26" s="179" t="s">
        <v>72</v>
      </c>
      <c r="QFT26" s="179" t="s">
        <v>72</v>
      </c>
      <c r="QFU26" s="179" t="s">
        <v>72</v>
      </c>
      <c r="QFV26" s="179" t="s">
        <v>72</v>
      </c>
      <c r="QFW26" s="179" t="s">
        <v>72</v>
      </c>
      <c r="QFX26" s="179" t="s">
        <v>72</v>
      </c>
      <c r="QFY26" s="179" t="s">
        <v>72</v>
      </c>
      <c r="QFZ26" s="179" t="s">
        <v>72</v>
      </c>
      <c r="QGA26" s="179" t="s">
        <v>72</v>
      </c>
      <c r="QGB26" s="179" t="s">
        <v>72</v>
      </c>
      <c r="QGC26" s="179" t="s">
        <v>72</v>
      </c>
      <c r="QGD26" s="179" t="s">
        <v>72</v>
      </c>
      <c r="QGE26" s="179" t="s">
        <v>72</v>
      </c>
      <c r="QGF26" s="179" t="s">
        <v>72</v>
      </c>
      <c r="QGG26" s="179" t="s">
        <v>72</v>
      </c>
      <c r="QGH26" s="179" t="s">
        <v>72</v>
      </c>
      <c r="QGI26" s="179" t="s">
        <v>72</v>
      </c>
      <c r="QGJ26" s="179" t="s">
        <v>72</v>
      </c>
      <c r="QGK26" s="179" t="s">
        <v>72</v>
      </c>
      <c r="QGL26" s="179" t="s">
        <v>72</v>
      </c>
      <c r="QGM26" s="179" t="s">
        <v>72</v>
      </c>
      <c r="QGN26" s="179" t="s">
        <v>72</v>
      </c>
      <c r="QGO26" s="179" t="s">
        <v>72</v>
      </c>
      <c r="QGP26" s="179" t="s">
        <v>72</v>
      </c>
      <c r="QGQ26" s="179" t="s">
        <v>72</v>
      </c>
      <c r="QGR26" s="179" t="s">
        <v>72</v>
      </c>
      <c r="QGS26" s="179" t="s">
        <v>72</v>
      </c>
      <c r="QGT26" s="179" t="s">
        <v>72</v>
      </c>
      <c r="QGU26" s="179" t="s">
        <v>72</v>
      </c>
      <c r="QGV26" s="179" t="s">
        <v>72</v>
      </c>
      <c r="QGW26" s="179" t="s">
        <v>72</v>
      </c>
      <c r="QGX26" s="179" t="s">
        <v>72</v>
      </c>
      <c r="QGY26" s="179" t="s">
        <v>72</v>
      </c>
      <c r="QGZ26" s="179" t="s">
        <v>72</v>
      </c>
      <c r="QHA26" s="179" t="s">
        <v>72</v>
      </c>
      <c r="QHB26" s="179" t="s">
        <v>72</v>
      </c>
      <c r="QHC26" s="179" t="s">
        <v>72</v>
      </c>
      <c r="QHD26" s="179" t="s">
        <v>72</v>
      </c>
      <c r="QHE26" s="179" t="s">
        <v>72</v>
      </c>
      <c r="QHF26" s="179" t="s">
        <v>72</v>
      </c>
      <c r="QHG26" s="179" t="s">
        <v>72</v>
      </c>
      <c r="QHH26" s="179" t="s">
        <v>72</v>
      </c>
      <c r="QHI26" s="179" t="s">
        <v>72</v>
      </c>
      <c r="QHJ26" s="179" t="s">
        <v>72</v>
      </c>
      <c r="QHK26" s="179" t="s">
        <v>72</v>
      </c>
      <c r="QHL26" s="179" t="s">
        <v>72</v>
      </c>
      <c r="QHM26" s="179" t="s">
        <v>72</v>
      </c>
      <c r="QHN26" s="179" t="s">
        <v>72</v>
      </c>
      <c r="QHO26" s="179" t="s">
        <v>72</v>
      </c>
      <c r="QHP26" s="179" t="s">
        <v>72</v>
      </c>
      <c r="QHQ26" s="179" t="s">
        <v>72</v>
      </c>
      <c r="QHR26" s="179" t="s">
        <v>72</v>
      </c>
      <c r="QHS26" s="179" t="s">
        <v>72</v>
      </c>
      <c r="QHT26" s="179" t="s">
        <v>72</v>
      </c>
      <c r="QHU26" s="179" t="s">
        <v>72</v>
      </c>
      <c r="QHV26" s="179" t="s">
        <v>72</v>
      </c>
      <c r="QHW26" s="179" t="s">
        <v>72</v>
      </c>
      <c r="QHX26" s="179" t="s">
        <v>72</v>
      </c>
      <c r="QHY26" s="179" t="s">
        <v>72</v>
      </c>
      <c r="QHZ26" s="179" t="s">
        <v>72</v>
      </c>
      <c r="QIA26" s="179" t="s">
        <v>72</v>
      </c>
      <c r="QIB26" s="179" t="s">
        <v>72</v>
      </c>
      <c r="QIC26" s="179" t="s">
        <v>72</v>
      </c>
      <c r="QID26" s="179" t="s">
        <v>72</v>
      </c>
      <c r="QIE26" s="179" t="s">
        <v>72</v>
      </c>
      <c r="QIF26" s="179" t="s">
        <v>72</v>
      </c>
      <c r="QIG26" s="179" t="s">
        <v>72</v>
      </c>
      <c r="QIH26" s="179" t="s">
        <v>72</v>
      </c>
      <c r="QII26" s="179" t="s">
        <v>72</v>
      </c>
      <c r="QIJ26" s="179" t="s">
        <v>72</v>
      </c>
      <c r="QIK26" s="179" t="s">
        <v>72</v>
      </c>
      <c r="QIL26" s="179" t="s">
        <v>72</v>
      </c>
      <c r="QIM26" s="179" t="s">
        <v>72</v>
      </c>
      <c r="QIN26" s="179" t="s">
        <v>72</v>
      </c>
      <c r="QIO26" s="179" t="s">
        <v>72</v>
      </c>
      <c r="QIP26" s="179" t="s">
        <v>72</v>
      </c>
      <c r="QIQ26" s="179" t="s">
        <v>72</v>
      </c>
      <c r="QIR26" s="179" t="s">
        <v>72</v>
      </c>
      <c r="QIS26" s="179" t="s">
        <v>72</v>
      </c>
      <c r="QIT26" s="179" t="s">
        <v>72</v>
      </c>
      <c r="QIU26" s="179" t="s">
        <v>72</v>
      </c>
      <c r="QIV26" s="179" t="s">
        <v>72</v>
      </c>
      <c r="QIW26" s="179" t="s">
        <v>72</v>
      </c>
      <c r="QIX26" s="179" t="s">
        <v>72</v>
      </c>
      <c r="QIY26" s="179" t="s">
        <v>72</v>
      </c>
      <c r="QIZ26" s="179" t="s">
        <v>72</v>
      </c>
      <c r="QJA26" s="179" t="s">
        <v>72</v>
      </c>
      <c r="QJB26" s="179" t="s">
        <v>72</v>
      </c>
      <c r="QJC26" s="179" t="s">
        <v>72</v>
      </c>
      <c r="QJD26" s="179" t="s">
        <v>72</v>
      </c>
      <c r="QJE26" s="179" t="s">
        <v>72</v>
      </c>
      <c r="QJF26" s="179" t="s">
        <v>72</v>
      </c>
      <c r="QJG26" s="179" t="s">
        <v>72</v>
      </c>
      <c r="QJH26" s="179" t="s">
        <v>72</v>
      </c>
      <c r="QJI26" s="179" t="s">
        <v>72</v>
      </c>
      <c r="QJJ26" s="179" t="s">
        <v>72</v>
      </c>
      <c r="QJK26" s="179" t="s">
        <v>72</v>
      </c>
      <c r="QJL26" s="179" t="s">
        <v>72</v>
      </c>
      <c r="QJM26" s="179" t="s">
        <v>72</v>
      </c>
      <c r="QJN26" s="179" t="s">
        <v>72</v>
      </c>
      <c r="QJO26" s="179" t="s">
        <v>72</v>
      </c>
      <c r="QJP26" s="179" t="s">
        <v>72</v>
      </c>
      <c r="QJQ26" s="179" t="s">
        <v>72</v>
      </c>
      <c r="QJR26" s="179" t="s">
        <v>72</v>
      </c>
      <c r="QJS26" s="179" t="s">
        <v>72</v>
      </c>
      <c r="QJT26" s="179" t="s">
        <v>72</v>
      </c>
      <c r="QJU26" s="179" t="s">
        <v>72</v>
      </c>
      <c r="QJV26" s="179" t="s">
        <v>72</v>
      </c>
      <c r="QJW26" s="179" t="s">
        <v>72</v>
      </c>
      <c r="QJX26" s="179" t="s">
        <v>72</v>
      </c>
      <c r="QJY26" s="179" t="s">
        <v>72</v>
      </c>
      <c r="QJZ26" s="179" t="s">
        <v>72</v>
      </c>
      <c r="QKA26" s="179" t="s">
        <v>72</v>
      </c>
      <c r="QKB26" s="179" t="s">
        <v>72</v>
      </c>
      <c r="QKC26" s="179" t="s">
        <v>72</v>
      </c>
      <c r="QKD26" s="179" t="s">
        <v>72</v>
      </c>
      <c r="QKE26" s="179" t="s">
        <v>72</v>
      </c>
      <c r="QKF26" s="179" t="s">
        <v>72</v>
      </c>
      <c r="QKG26" s="179" t="s">
        <v>72</v>
      </c>
      <c r="QKH26" s="179" t="s">
        <v>72</v>
      </c>
      <c r="QKI26" s="179" t="s">
        <v>72</v>
      </c>
      <c r="QKJ26" s="179" t="s">
        <v>72</v>
      </c>
      <c r="QKK26" s="179" t="s">
        <v>72</v>
      </c>
      <c r="QKL26" s="179" t="s">
        <v>72</v>
      </c>
      <c r="QKM26" s="179" t="s">
        <v>72</v>
      </c>
      <c r="QKN26" s="179" t="s">
        <v>72</v>
      </c>
      <c r="QKO26" s="179" t="s">
        <v>72</v>
      </c>
      <c r="QKP26" s="179" t="s">
        <v>72</v>
      </c>
      <c r="QKQ26" s="179" t="s">
        <v>72</v>
      </c>
      <c r="QKR26" s="179" t="s">
        <v>72</v>
      </c>
      <c r="QKS26" s="179" t="s">
        <v>72</v>
      </c>
      <c r="QKT26" s="179" t="s">
        <v>72</v>
      </c>
      <c r="QKU26" s="179" t="s">
        <v>72</v>
      </c>
      <c r="QKV26" s="179" t="s">
        <v>72</v>
      </c>
      <c r="QKW26" s="179" t="s">
        <v>72</v>
      </c>
      <c r="QKX26" s="179" t="s">
        <v>72</v>
      </c>
      <c r="QKY26" s="179" t="s">
        <v>72</v>
      </c>
      <c r="QKZ26" s="179" t="s">
        <v>72</v>
      </c>
      <c r="QLA26" s="179" t="s">
        <v>72</v>
      </c>
      <c r="QLB26" s="179" t="s">
        <v>72</v>
      </c>
      <c r="QLC26" s="179" t="s">
        <v>72</v>
      </c>
      <c r="QLD26" s="179" t="s">
        <v>72</v>
      </c>
      <c r="QLE26" s="179" t="s">
        <v>72</v>
      </c>
      <c r="QLF26" s="179" t="s">
        <v>72</v>
      </c>
      <c r="QLG26" s="179" t="s">
        <v>72</v>
      </c>
      <c r="QLH26" s="179" t="s">
        <v>72</v>
      </c>
      <c r="QLI26" s="179" t="s">
        <v>72</v>
      </c>
      <c r="QLJ26" s="179" t="s">
        <v>72</v>
      </c>
      <c r="QLK26" s="179" t="s">
        <v>72</v>
      </c>
      <c r="QLL26" s="179" t="s">
        <v>72</v>
      </c>
      <c r="QLM26" s="179" t="s">
        <v>72</v>
      </c>
      <c r="QLN26" s="179" t="s">
        <v>72</v>
      </c>
      <c r="QLO26" s="179" t="s">
        <v>72</v>
      </c>
      <c r="QLP26" s="179" t="s">
        <v>72</v>
      </c>
      <c r="QLQ26" s="179" t="s">
        <v>72</v>
      </c>
      <c r="QLR26" s="179" t="s">
        <v>72</v>
      </c>
      <c r="QLS26" s="179" t="s">
        <v>72</v>
      </c>
      <c r="QLT26" s="179" t="s">
        <v>72</v>
      </c>
      <c r="QLU26" s="179" t="s">
        <v>72</v>
      </c>
      <c r="QLV26" s="179" t="s">
        <v>72</v>
      </c>
      <c r="QLW26" s="179" t="s">
        <v>72</v>
      </c>
      <c r="QLX26" s="179" t="s">
        <v>72</v>
      </c>
      <c r="QLY26" s="179" t="s">
        <v>72</v>
      </c>
      <c r="QLZ26" s="179" t="s">
        <v>72</v>
      </c>
      <c r="QMA26" s="179" t="s">
        <v>72</v>
      </c>
      <c r="QMB26" s="179" t="s">
        <v>72</v>
      </c>
      <c r="QMC26" s="179" t="s">
        <v>72</v>
      </c>
      <c r="QMD26" s="179" t="s">
        <v>72</v>
      </c>
      <c r="QME26" s="179" t="s">
        <v>72</v>
      </c>
      <c r="QMF26" s="179" t="s">
        <v>72</v>
      </c>
      <c r="QMG26" s="179" t="s">
        <v>72</v>
      </c>
      <c r="QMH26" s="179" t="s">
        <v>72</v>
      </c>
      <c r="QMI26" s="179" t="s">
        <v>72</v>
      </c>
      <c r="QMJ26" s="179" t="s">
        <v>72</v>
      </c>
      <c r="QMK26" s="179" t="s">
        <v>72</v>
      </c>
      <c r="QML26" s="179" t="s">
        <v>72</v>
      </c>
      <c r="QMM26" s="179" t="s">
        <v>72</v>
      </c>
      <c r="QMN26" s="179" t="s">
        <v>72</v>
      </c>
      <c r="QMO26" s="179" t="s">
        <v>72</v>
      </c>
      <c r="QMP26" s="179" t="s">
        <v>72</v>
      </c>
      <c r="QMQ26" s="179" t="s">
        <v>72</v>
      </c>
      <c r="QMR26" s="179" t="s">
        <v>72</v>
      </c>
      <c r="QMS26" s="179" t="s">
        <v>72</v>
      </c>
      <c r="QMT26" s="179" t="s">
        <v>72</v>
      </c>
      <c r="QMU26" s="179" t="s">
        <v>72</v>
      </c>
      <c r="QMV26" s="179" t="s">
        <v>72</v>
      </c>
      <c r="QMW26" s="179" t="s">
        <v>72</v>
      </c>
      <c r="QMX26" s="179" t="s">
        <v>72</v>
      </c>
      <c r="QMY26" s="179" t="s">
        <v>72</v>
      </c>
      <c r="QMZ26" s="179" t="s">
        <v>72</v>
      </c>
      <c r="QNA26" s="179" t="s">
        <v>72</v>
      </c>
      <c r="QNB26" s="179" t="s">
        <v>72</v>
      </c>
      <c r="QNC26" s="179" t="s">
        <v>72</v>
      </c>
      <c r="QND26" s="179" t="s">
        <v>72</v>
      </c>
      <c r="QNE26" s="179" t="s">
        <v>72</v>
      </c>
      <c r="QNF26" s="179" t="s">
        <v>72</v>
      </c>
      <c r="QNG26" s="179" t="s">
        <v>72</v>
      </c>
      <c r="QNH26" s="179" t="s">
        <v>72</v>
      </c>
      <c r="QNI26" s="179" t="s">
        <v>72</v>
      </c>
      <c r="QNJ26" s="179" t="s">
        <v>72</v>
      </c>
      <c r="QNK26" s="179" t="s">
        <v>72</v>
      </c>
      <c r="QNL26" s="179" t="s">
        <v>72</v>
      </c>
      <c r="QNM26" s="179" t="s">
        <v>72</v>
      </c>
      <c r="QNN26" s="179" t="s">
        <v>72</v>
      </c>
      <c r="QNO26" s="179" t="s">
        <v>72</v>
      </c>
      <c r="QNP26" s="179" t="s">
        <v>72</v>
      </c>
      <c r="QNQ26" s="179" t="s">
        <v>72</v>
      </c>
      <c r="QNR26" s="179" t="s">
        <v>72</v>
      </c>
      <c r="QNS26" s="179" t="s">
        <v>72</v>
      </c>
      <c r="QNT26" s="179" t="s">
        <v>72</v>
      </c>
      <c r="QNU26" s="179" t="s">
        <v>72</v>
      </c>
      <c r="QNV26" s="179" t="s">
        <v>72</v>
      </c>
      <c r="QNW26" s="179" t="s">
        <v>72</v>
      </c>
      <c r="QNX26" s="179" t="s">
        <v>72</v>
      </c>
      <c r="QNY26" s="179" t="s">
        <v>72</v>
      </c>
      <c r="QNZ26" s="179" t="s">
        <v>72</v>
      </c>
      <c r="QOA26" s="179" t="s">
        <v>72</v>
      </c>
      <c r="QOB26" s="179" t="s">
        <v>72</v>
      </c>
      <c r="QOC26" s="179" t="s">
        <v>72</v>
      </c>
      <c r="QOD26" s="179" t="s">
        <v>72</v>
      </c>
      <c r="QOE26" s="179" t="s">
        <v>72</v>
      </c>
      <c r="QOF26" s="179" t="s">
        <v>72</v>
      </c>
      <c r="QOG26" s="179" t="s">
        <v>72</v>
      </c>
      <c r="QOH26" s="179" t="s">
        <v>72</v>
      </c>
      <c r="QOI26" s="179" t="s">
        <v>72</v>
      </c>
      <c r="QOJ26" s="179" t="s">
        <v>72</v>
      </c>
      <c r="QOK26" s="179" t="s">
        <v>72</v>
      </c>
      <c r="QOL26" s="179" t="s">
        <v>72</v>
      </c>
      <c r="QOM26" s="179" t="s">
        <v>72</v>
      </c>
      <c r="QON26" s="179" t="s">
        <v>72</v>
      </c>
      <c r="QOO26" s="179" t="s">
        <v>72</v>
      </c>
      <c r="QOP26" s="179" t="s">
        <v>72</v>
      </c>
      <c r="QOQ26" s="179" t="s">
        <v>72</v>
      </c>
      <c r="QOR26" s="179" t="s">
        <v>72</v>
      </c>
      <c r="QOS26" s="179" t="s">
        <v>72</v>
      </c>
      <c r="QOT26" s="179" t="s">
        <v>72</v>
      </c>
      <c r="QOU26" s="179" t="s">
        <v>72</v>
      </c>
      <c r="QOV26" s="179" t="s">
        <v>72</v>
      </c>
      <c r="QOW26" s="179" t="s">
        <v>72</v>
      </c>
      <c r="QOX26" s="179" t="s">
        <v>72</v>
      </c>
      <c r="QOY26" s="179" t="s">
        <v>72</v>
      </c>
      <c r="QOZ26" s="179" t="s">
        <v>72</v>
      </c>
      <c r="QPA26" s="179" t="s">
        <v>72</v>
      </c>
      <c r="QPB26" s="179" t="s">
        <v>72</v>
      </c>
      <c r="QPC26" s="179" t="s">
        <v>72</v>
      </c>
      <c r="QPD26" s="179" t="s">
        <v>72</v>
      </c>
      <c r="QPE26" s="179" t="s">
        <v>72</v>
      </c>
      <c r="QPF26" s="179" t="s">
        <v>72</v>
      </c>
      <c r="QPG26" s="179" t="s">
        <v>72</v>
      </c>
      <c r="QPH26" s="179" t="s">
        <v>72</v>
      </c>
      <c r="QPI26" s="179" t="s">
        <v>72</v>
      </c>
      <c r="QPJ26" s="179" t="s">
        <v>72</v>
      </c>
      <c r="QPK26" s="179" t="s">
        <v>72</v>
      </c>
      <c r="QPL26" s="179" t="s">
        <v>72</v>
      </c>
      <c r="QPM26" s="179" t="s">
        <v>72</v>
      </c>
      <c r="QPN26" s="179" t="s">
        <v>72</v>
      </c>
      <c r="QPO26" s="179" t="s">
        <v>72</v>
      </c>
      <c r="QPP26" s="179" t="s">
        <v>72</v>
      </c>
      <c r="QPQ26" s="179" t="s">
        <v>72</v>
      </c>
      <c r="QPR26" s="179" t="s">
        <v>72</v>
      </c>
      <c r="QPS26" s="179" t="s">
        <v>72</v>
      </c>
      <c r="QPT26" s="179" t="s">
        <v>72</v>
      </c>
      <c r="QPU26" s="179" t="s">
        <v>72</v>
      </c>
      <c r="QPV26" s="179" t="s">
        <v>72</v>
      </c>
      <c r="QPW26" s="179" t="s">
        <v>72</v>
      </c>
      <c r="QPX26" s="179" t="s">
        <v>72</v>
      </c>
      <c r="QPY26" s="179" t="s">
        <v>72</v>
      </c>
      <c r="QPZ26" s="179" t="s">
        <v>72</v>
      </c>
      <c r="QQA26" s="179" t="s">
        <v>72</v>
      </c>
      <c r="QQB26" s="179" t="s">
        <v>72</v>
      </c>
      <c r="QQC26" s="179" t="s">
        <v>72</v>
      </c>
      <c r="QQD26" s="179" t="s">
        <v>72</v>
      </c>
      <c r="QQE26" s="179" t="s">
        <v>72</v>
      </c>
      <c r="QQF26" s="179" t="s">
        <v>72</v>
      </c>
      <c r="QQG26" s="179" t="s">
        <v>72</v>
      </c>
      <c r="QQH26" s="179" t="s">
        <v>72</v>
      </c>
      <c r="QQI26" s="179" t="s">
        <v>72</v>
      </c>
      <c r="QQJ26" s="179" t="s">
        <v>72</v>
      </c>
      <c r="QQK26" s="179" t="s">
        <v>72</v>
      </c>
      <c r="QQL26" s="179" t="s">
        <v>72</v>
      </c>
      <c r="QQM26" s="179" t="s">
        <v>72</v>
      </c>
      <c r="QQN26" s="179" t="s">
        <v>72</v>
      </c>
      <c r="QQO26" s="179" t="s">
        <v>72</v>
      </c>
      <c r="QQP26" s="179" t="s">
        <v>72</v>
      </c>
      <c r="QQQ26" s="179" t="s">
        <v>72</v>
      </c>
      <c r="QQR26" s="179" t="s">
        <v>72</v>
      </c>
      <c r="QQS26" s="179" t="s">
        <v>72</v>
      </c>
      <c r="QQT26" s="179" t="s">
        <v>72</v>
      </c>
      <c r="QQU26" s="179" t="s">
        <v>72</v>
      </c>
      <c r="QQV26" s="179" t="s">
        <v>72</v>
      </c>
      <c r="QQW26" s="179" t="s">
        <v>72</v>
      </c>
      <c r="QQX26" s="179" t="s">
        <v>72</v>
      </c>
      <c r="QQY26" s="179" t="s">
        <v>72</v>
      </c>
      <c r="QQZ26" s="179" t="s">
        <v>72</v>
      </c>
      <c r="QRA26" s="179" t="s">
        <v>72</v>
      </c>
      <c r="QRB26" s="179" t="s">
        <v>72</v>
      </c>
      <c r="QRC26" s="179" t="s">
        <v>72</v>
      </c>
      <c r="QRD26" s="179" t="s">
        <v>72</v>
      </c>
      <c r="QRE26" s="179" t="s">
        <v>72</v>
      </c>
      <c r="QRF26" s="179" t="s">
        <v>72</v>
      </c>
      <c r="QRG26" s="179" t="s">
        <v>72</v>
      </c>
      <c r="QRH26" s="179" t="s">
        <v>72</v>
      </c>
      <c r="QRI26" s="179" t="s">
        <v>72</v>
      </c>
      <c r="QRJ26" s="179" t="s">
        <v>72</v>
      </c>
      <c r="QRK26" s="179" t="s">
        <v>72</v>
      </c>
      <c r="QRL26" s="179" t="s">
        <v>72</v>
      </c>
      <c r="QRM26" s="179" t="s">
        <v>72</v>
      </c>
      <c r="QRN26" s="179" t="s">
        <v>72</v>
      </c>
      <c r="QRO26" s="179" t="s">
        <v>72</v>
      </c>
      <c r="QRP26" s="179" t="s">
        <v>72</v>
      </c>
      <c r="QRQ26" s="179" t="s">
        <v>72</v>
      </c>
      <c r="QRR26" s="179" t="s">
        <v>72</v>
      </c>
      <c r="QRS26" s="179" t="s">
        <v>72</v>
      </c>
      <c r="QRT26" s="179" t="s">
        <v>72</v>
      </c>
      <c r="QRU26" s="179" t="s">
        <v>72</v>
      </c>
      <c r="QRV26" s="179" t="s">
        <v>72</v>
      </c>
      <c r="QRW26" s="179" t="s">
        <v>72</v>
      </c>
      <c r="QRX26" s="179" t="s">
        <v>72</v>
      </c>
      <c r="QRY26" s="179" t="s">
        <v>72</v>
      </c>
      <c r="QRZ26" s="179" t="s">
        <v>72</v>
      </c>
      <c r="QSA26" s="179" t="s">
        <v>72</v>
      </c>
      <c r="QSB26" s="179" t="s">
        <v>72</v>
      </c>
      <c r="QSC26" s="179" t="s">
        <v>72</v>
      </c>
      <c r="QSD26" s="179" t="s">
        <v>72</v>
      </c>
      <c r="QSE26" s="179" t="s">
        <v>72</v>
      </c>
      <c r="QSF26" s="179" t="s">
        <v>72</v>
      </c>
      <c r="QSG26" s="179" t="s">
        <v>72</v>
      </c>
      <c r="QSH26" s="179" t="s">
        <v>72</v>
      </c>
      <c r="QSI26" s="179" t="s">
        <v>72</v>
      </c>
      <c r="QSJ26" s="179" t="s">
        <v>72</v>
      </c>
      <c r="QSK26" s="179" t="s">
        <v>72</v>
      </c>
      <c r="QSL26" s="179" t="s">
        <v>72</v>
      </c>
      <c r="QSM26" s="179" t="s">
        <v>72</v>
      </c>
      <c r="QSN26" s="179" t="s">
        <v>72</v>
      </c>
      <c r="QSO26" s="179" t="s">
        <v>72</v>
      </c>
      <c r="QSP26" s="179" t="s">
        <v>72</v>
      </c>
      <c r="QSQ26" s="179" t="s">
        <v>72</v>
      </c>
      <c r="QSR26" s="179" t="s">
        <v>72</v>
      </c>
      <c r="QSS26" s="179" t="s">
        <v>72</v>
      </c>
      <c r="QST26" s="179" t="s">
        <v>72</v>
      </c>
      <c r="QSU26" s="179" t="s">
        <v>72</v>
      </c>
      <c r="QSV26" s="179" t="s">
        <v>72</v>
      </c>
      <c r="QSW26" s="179" t="s">
        <v>72</v>
      </c>
      <c r="QSX26" s="179" t="s">
        <v>72</v>
      </c>
      <c r="QSY26" s="179" t="s">
        <v>72</v>
      </c>
      <c r="QSZ26" s="179" t="s">
        <v>72</v>
      </c>
      <c r="QTA26" s="179" t="s">
        <v>72</v>
      </c>
      <c r="QTB26" s="179" t="s">
        <v>72</v>
      </c>
      <c r="QTC26" s="179" t="s">
        <v>72</v>
      </c>
      <c r="QTD26" s="179" t="s">
        <v>72</v>
      </c>
      <c r="QTE26" s="179" t="s">
        <v>72</v>
      </c>
      <c r="QTF26" s="179" t="s">
        <v>72</v>
      </c>
      <c r="QTG26" s="179" t="s">
        <v>72</v>
      </c>
      <c r="QTH26" s="179" t="s">
        <v>72</v>
      </c>
      <c r="QTI26" s="179" t="s">
        <v>72</v>
      </c>
      <c r="QTJ26" s="179" t="s">
        <v>72</v>
      </c>
      <c r="QTK26" s="179" t="s">
        <v>72</v>
      </c>
      <c r="QTL26" s="179" t="s">
        <v>72</v>
      </c>
      <c r="QTM26" s="179" t="s">
        <v>72</v>
      </c>
      <c r="QTN26" s="179" t="s">
        <v>72</v>
      </c>
      <c r="QTO26" s="179" t="s">
        <v>72</v>
      </c>
      <c r="QTP26" s="179" t="s">
        <v>72</v>
      </c>
      <c r="QTQ26" s="179" t="s">
        <v>72</v>
      </c>
      <c r="QTR26" s="179" t="s">
        <v>72</v>
      </c>
      <c r="QTS26" s="179" t="s">
        <v>72</v>
      </c>
      <c r="QTT26" s="179" t="s">
        <v>72</v>
      </c>
      <c r="QTU26" s="179" t="s">
        <v>72</v>
      </c>
      <c r="QTV26" s="179" t="s">
        <v>72</v>
      </c>
      <c r="QTW26" s="179" t="s">
        <v>72</v>
      </c>
      <c r="QTX26" s="179" t="s">
        <v>72</v>
      </c>
      <c r="QTY26" s="179" t="s">
        <v>72</v>
      </c>
      <c r="QTZ26" s="179" t="s">
        <v>72</v>
      </c>
      <c r="QUA26" s="179" t="s">
        <v>72</v>
      </c>
      <c r="QUB26" s="179" t="s">
        <v>72</v>
      </c>
      <c r="QUC26" s="179" t="s">
        <v>72</v>
      </c>
      <c r="QUD26" s="179" t="s">
        <v>72</v>
      </c>
      <c r="QUE26" s="179" t="s">
        <v>72</v>
      </c>
      <c r="QUF26" s="179" t="s">
        <v>72</v>
      </c>
      <c r="QUG26" s="179" t="s">
        <v>72</v>
      </c>
      <c r="QUH26" s="179" t="s">
        <v>72</v>
      </c>
      <c r="QUI26" s="179" t="s">
        <v>72</v>
      </c>
      <c r="QUJ26" s="179" t="s">
        <v>72</v>
      </c>
      <c r="QUK26" s="179" t="s">
        <v>72</v>
      </c>
      <c r="QUL26" s="179" t="s">
        <v>72</v>
      </c>
      <c r="QUM26" s="179" t="s">
        <v>72</v>
      </c>
      <c r="QUN26" s="179" t="s">
        <v>72</v>
      </c>
      <c r="QUO26" s="179" t="s">
        <v>72</v>
      </c>
      <c r="QUP26" s="179" t="s">
        <v>72</v>
      </c>
      <c r="QUQ26" s="179" t="s">
        <v>72</v>
      </c>
      <c r="QUR26" s="179" t="s">
        <v>72</v>
      </c>
      <c r="QUS26" s="179" t="s">
        <v>72</v>
      </c>
      <c r="QUT26" s="179" t="s">
        <v>72</v>
      </c>
      <c r="QUU26" s="179" t="s">
        <v>72</v>
      </c>
      <c r="QUV26" s="179" t="s">
        <v>72</v>
      </c>
      <c r="QUW26" s="179" t="s">
        <v>72</v>
      </c>
      <c r="QUX26" s="179" t="s">
        <v>72</v>
      </c>
      <c r="QUY26" s="179" t="s">
        <v>72</v>
      </c>
      <c r="QUZ26" s="179" t="s">
        <v>72</v>
      </c>
      <c r="QVA26" s="179" t="s">
        <v>72</v>
      </c>
      <c r="QVB26" s="179" t="s">
        <v>72</v>
      </c>
      <c r="QVC26" s="179" t="s">
        <v>72</v>
      </c>
      <c r="QVD26" s="179" t="s">
        <v>72</v>
      </c>
      <c r="QVE26" s="179" t="s">
        <v>72</v>
      </c>
      <c r="QVF26" s="179" t="s">
        <v>72</v>
      </c>
      <c r="QVG26" s="179" t="s">
        <v>72</v>
      </c>
      <c r="QVH26" s="179" t="s">
        <v>72</v>
      </c>
      <c r="QVI26" s="179" t="s">
        <v>72</v>
      </c>
      <c r="QVJ26" s="179" t="s">
        <v>72</v>
      </c>
      <c r="QVK26" s="179" t="s">
        <v>72</v>
      </c>
      <c r="QVL26" s="179" t="s">
        <v>72</v>
      </c>
      <c r="QVM26" s="179" t="s">
        <v>72</v>
      </c>
      <c r="QVN26" s="179" t="s">
        <v>72</v>
      </c>
      <c r="QVO26" s="179" t="s">
        <v>72</v>
      </c>
      <c r="QVP26" s="179" t="s">
        <v>72</v>
      </c>
      <c r="QVQ26" s="179" t="s">
        <v>72</v>
      </c>
      <c r="QVR26" s="179" t="s">
        <v>72</v>
      </c>
      <c r="QVS26" s="179" t="s">
        <v>72</v>
      </c>
      <c r="QVT26" s="179" t="s">
        <v>72</v>
      </c>
      <c r="QVU26" s="179" t="s">
        <v>72</v>
      </c>
      <c r="QVV26" s="179" t="s">
        <v>72</v>
      </c>
      <c r="QVW26" s="179" t="s">
        <v>72</v>
      </c>
      <c r="QVX26" s="179" t="s">
        <v>72</v>
      </c>
      <c r="QVY26" s="179" t="s">
        <v>72</v>
      </c>
      <c r="QVZ26" s="179" t="s">
        <v>72</v>
      </c>
      <c r="QWA26" s="179" t="s">
        <v>72</v>
      </c>
      <c r="QWB26" s="179" t="s">
        <v>72</v>
      </c>
      <c r="QWC26" s="179" t="s">
        <v>72</v>
      </c>
      <c r="QWD26" s="179" t="s">
        <v>72</v>
      </c>
      <c r="QWE26" s="179" t="s">
        <v>72</v>
      </c>
      <c r="QWF26" s="179" t="s">
        <v>72</v>
      </c>
      <c r="QWG26" s="179" t="s">
        <v>72</v>
      </c>
      <c r="QWH26" s="179" t="s">
        <v>72</v>
      </c>
      <c r="QWI26" s="179" t="s">
        <v>72</v>
      </c>
      <c r="QWJ26" s="179" t="s">
        <v>72</v>
      </c>
      <c r="QWK26" s="179" t="s">
        <v>72</v>
      </c>
      <c r="QWL26" s="179" t="s">
        <v>72</v>
      </c>
      <c r="QWM26" s="179" t="s">
        <v>72</v>
      </c>
      <c r="QWN26" s="179" t="s">
        <v>72</v>
      </c>
      <c r="QWO26" s="179" t="s">
        <v>72</v>
      </c>
      <c r="QWP26" s="179" t="s">
        <v>72</v>
      </c>
      <c r="QWQ26" s="179" t="s">
        <v>72</v>
      </c>
      <c r="QWR26" s="179" t="s">
        <v>72</v>
      </c>
      <c r="QWS26" s="179" t="s">
        <v>72</v>
      </c>
      <c r="QWT26" s="179" t="s">
        <v>72</v>
      </c>
      <c r="QWU26" s="179" t="s">
        <v>72</v>
      </c>
      <c r="QWV26" s="179" t="s">
        <v>72</v>
      </c>
      <c r="QWW26" s="179" t="s">
        <v>72</v>
      </c>
      <c r="QWX26" s="179" t="s">
        <v>72</v>
      </c>
      <c r="QWY26" s="179" t="s">
        <v>72</v>
      </c>
      <c r="QWZ26" s="179" t="s">
        <v>72</v>
      </c>
      <c r="QXA26" s="179" t="s">
        <v>72</v>
      </c>
      <c r="QXB26" s="179" t="s">
        <v>72</v>
      </c>
      <c r="QXC26" s="179" t="s">
        <v>72</v>
      </c>
      <c r="QXD26" s="179" t="s">
        <v>72</v>
      </c>
      <c r="QXE26" s="179" t="s">
        <v>72</v>
      </c>
      <c r="QXF26" s="179" t="s">
        <v>72</v>
      </c>
      <c r="QXG26" s="179" t="s">
        <v>72</v>
      </c>
      <c r="QXH26" s="179" t="s">
        <v>72</v>
      </c>
      <c r="QXI26" s="179" t="s">
        <v>72</v>
      </c>
      <c r="QXJ26" s="179" t="s">
        <v>72</v>
      </c>
      <c r="QXK26" s="179" t="s">
        <v>72</v>
      </c>
      <c r="QXL26" s="179" t="s">
        <v>72</v>
      </c>
      <c r="QXM26" s="179" t="s">
        <v>72</v>
      </c>
      <c r="QXN26" s="179" t="s">
        <v>72</v>
      </c>
      <c r="QXO26" s="179" t="s">
        <v>72</v>
      </c>
      <c r="QXP26" s="179" t="s">
        <v>72</v>
      </c>
      <c r="QXQ26" s="179" t="s">
        <v>72</v>
      </c>
      <c r="QXR26" s="179" t="s">
        <v>72</v>
      </c>
      <c r="QXS26" s="179" t="s">
        <v>72</v>
      </c>
      <c r="QXT26" s="179" t="s">
        <v>72</v>
      </c>
      <c r="QXU26" s="179" t="s">
        <v>72</v>
      </c>
      <c r="QXV26" s="179" t="s">
        <v>72</v>
      </c>
      <c r="QXW26" s="179" t="s">
        <v>72</v>
      </c>
      <c r="QXX26" s="179" t="s">
        <v>72</v>
      </c>
      <c r="QXY26" s="179" t="s">
        <v>72</v>
      </c>
      <c r="QXZ26" s="179" t="s">
        <v>72</v>
      </c>
      <c r="QYA26" s="179" t="s">
        <v>72</v>
      </c>
      <c r="QYB26" s="179" t="s">
        <v>72</v>
      </c>
      <c r="QYC26" s="179" t="s">
        <v>72</v>
      </c>
      <c r="QYD26" s="179" t="s">
        <v>72</v>
      </c>
      <c r="QYE26" s="179" t="s">
        <v>72</v>
      </c>
      <c r="QYF26" s="179" t="s">
        <v>72</v>
      </c>
      <c r="QYG26" s="179" t="s">
        <v>72</v>
      </c>
      <c r="QYH26" s="179" t="s">
        <v>72</v>
      </c>
      <c r="QYI26" s="179" t="s">
        <v>72</v>
      </c>
      <c r="QYJ26" s="179" t="s">
        <v>72</v>
      </c>
      <c r="QYK26" s="179" t="s">
        <v>72</v>
      </c>
      <c r="QYL26" s="179" t="s">
        <v>72</v>
      </c>
      <c r="QYM26" s="179" t="s">
        <v>72</v>
      </c>
      <c r="QYN26" s="179" t="s">
        <v>72</v>
      </c>
      <c r="QYO26" s="179" t="s">
        <v>72</v>
      </c>
      <c r="QYP26" s="179" t="s">
        <v>72</v>
      </c>
      <c r="QYQ26" s="179" t="s">
        <v>72</v>
      </c>
      <c r="QYR26" s="179" t="s">
        <v>72</v>
      </c>
      <c r="QYS26" s="179" t="s">
        <v>72</v>
      </c>
      <c r="QYT26" s="179" t="s">
        <v>72</v>
      </c>
      <c r="QYU26" s="179" t="s">
        <v>72</v>
      </c>
      <c r="QYV26" s="179" t="s">
        <v>72</v>
      </c>
      <c r="QYW26" s="179" t="s">
        <v>72</v>
      </c>
      <c r="QYX26" s="179" t="s">
        <v>72</v>
      </c>
      <c r="QYY26" s="179" t="s">
        <v>72</v>
      </c>
      <c r="QYZ26" s="179" t="s">
        <v>72</v>
      </c>
      <c r="QZA26" s="179" t="s">
        <v>72</v>
      </c>
      <c r="QZB26" s="179" t="s">
        <v>72</v>
      </c>
      <c r="QZC26" s="179" t="s">
        <v>72</v>
      </c>
      <c r="QZD26" s="179" t="s">
        <v>72</v>
      </c>
      <c r="QZE26" s="179" t="s">
        <v>72</v>
      </c>
      <c r="QZF26" s="179" t="s">
        <v>72</v>
      </c>
      <c r="QZG26" s="179" t="s">
        <v>72</v>
      </c>
      <c r="QZH26" s="179" t="s">
        <v>72</v>
      </c>
      <c r="QZI26" s="179" t="s">
        <v>72</v>
      </c>
      <c r="QZJ26" s="179" t="s">
        <v>72</v>
      </c>
      <c r="QZK26" s="179" t="s">
        <v>72</v>
      </c>
      <c r="QZL26" s="179" t="s">
        <v>72</v>
      </c>
      <c r="QZM26" s="179" t="s">
        <v>72</v>
      </c>
      <c r="QZN26" s="179" t="s">
        <v>72</v>
      </c>
      <c r="QZO26" s="179" t="s">
        <v>72</v>
      </c>
      <c r="QZP26" s="179" t="s">
        <v>72</v>
      </c>
      <c r="QZQ26" s="179" t="s">
        <v>72</v>
      </c>
      <c r="QZR26" s="179" t="s">
        <v>72</v>
      </c>
      <c r="QZS26" s="179" t="s">
        <v>72</v>
      </c>
      <c r="QZT26" s="179" t="s">
        <v>72</v>
      </c>
      <c r="QZU26" s="179" t="s">
        <v>72</v>
      </c>
      <c r="QZV26" s="179" t="s">
        <v>72</v>
      </c>
      <c r="QZW26" s="179" t="s">
        <v>72</v>
      </c>
      <c r="QZX26" s="179" t="s">
        <v>72</v>
      </c>
      <c r="QZY26" s="179" t="s">
        <v>72</v>
      </c>
      <c r="QZZ26" s="179" t="s">
        <v>72</v>
      </c>
      <c r="RAA26" s="179" t="s">
        <v>72</v>
      </c>
      <c r="RAB26" s="179" t="s">
        <v>72</v>
      </c>
      <c r="RAC26" s="179" t="s">
        <v>72</v>
      </c>
      <c r="RAD26" s="179" t="s">
        <v>72</v>
      </c>
      <c r="RAE26" s="179" t="s">
        <v>72</v>
      </c>
      <c r="RAF26" s="179" t="s">
        <v>72</v>
      </c>
      <c r="RAG26" s="179" t="s">
        <v>72</v>
      </c>
      <c r="RAH26" s="179" t="s">
        <v>72</v>
      </c>
      <c r="RAI26" s="179" t="s">
        <v>72</v>
      </c>
      <c r="RAJ26" s="179" t="s">
        <v>72</v>
      </c>
      <c r="RAK26" s="179" t="s">
        <v>72</v>
      </c>
      <c r="RAL26" s="179" t="s">
        <v>72</v>
      </c>
      <c r="RAM26" s="179" t="s">
        <v>72</v>
      </c>
      <c r="RAN26" s="179" t="s">
        <v>72</v>
      </c>
      <c r="RAO26" s="179" t="s">
        <v>72</v>
      </c>
      <c r="RAP26" s="179" t="s">
        <v>72</v>
      </c>
      <c r="RAQ26" s="179" t="s">
        <v>72</v>
      </c>
      <c r="RAR26" s="179" t="s">
        <v>72</v>
      </c>
      <c r="RAS26" s="179" t="s">
        <v>72</v>
      </c>
      <c r="RAT26" s="179" t="s">
        <v>72</v>
      </c>
      <c r="RAU26" s="179" t="s">
        <v>72</v>
      </c>
      <c r="RAV26" s="179" t="s">
        <v>72</v>
      </c>
      <c r="RAW26" s="179" t="s">
        <v>72</v>
      </c>
      <c r="RAX26" s="179" t="s">
        <v>72</v>
      </c>
      <c r="RAY26" s="179" t="s">
        <v>72</v>
      </c>
      <c r="RAZ26" s="179" t="s">
        <v>72</v>
      </c>
      <c r="RBA26" s="179" t="s">
        <v>72</v>
      </c>
      <c r="RBB26" s="179" t="s">
        <v>72</v>
      </c>
      <c r="RBC26" s="179" t="s">
        <v>72</v>
      </c>
      <c r="RBD26" s="179" t="s">
        <v>72</v>
      </c>
      <c r="RBE26" s="179" t="s">
        <v>72</v>
      </c>
      <c r="RBF26" s="179" t="s">
        <v>72</v>
      </c>
      <c r="RBG26" s="179" t="s">
        <v>72</v>
      </c>
      <c r="RBH26" s="179" t="s">
        <v>72</v>
      </c>
      <c r="RBI26" s="179" t="s">
        <v>72</v>
      </c>
      <c r="RBJ26" s="179" t="s">
        <v>72</v>
      </c>
      <c r="RBK26" s="179" t="s">
        <v>72</v>
      </c>
      <c r="RBL26" s="179" t="s">
        <v>72</v>
      </c>
      <c r="RBM26" s="179" t="s">
        <v>72</v>
      </c>
      <c r="RBN26" s="179" t="s">
        <v>72</v>
      </c>
      <c r="RBO26" s="179" t="s">
        <v>72</v>
      </c>
      <c r="RBP26" s="179" t="s">
        <v>72</v>
      </c>
      <c r="RBQ26" s="179" t="s">
        <v>72</v>
      </c>
      <c r="RBR26" s="179" t="s">
        <v>72</v>
      </c>
      <c r="RBS26" s="179" t="s">
        <v>72</v>
      </c>
      <c r="RBT26" s="179" t="s">
        <v>72</v>
      </c>
      <c r="RBU26" s="179" t="s">
        <v>72</v>
      </c>
      <c r="RBV26" s="179" t="s">
        <v>72</v>
      </c>
      <c r="RBW26" s="179" t="s">
        <v>72</v>
      </c>
      <c r="RBX26" s="179" t="s">
        <v>72</v>
      </c>
      <c r="RBY26" s="179" t="s">
        <v>72</v>
      </c>
      <c r="RBZ26" s="179" t="s">
        <v>72</v>
      </c>
      <c r="RCA26" s="179" t="s">
        <v>72</v>
      </c>
      <c r="RCB26" s="179" t="s">
        <v>72</v>
      </c>
      <c r="RCC26" s="179" t="s">
        <v>72</v>
      </c>
      <c r="RCD26" s="179" t="s">
        <v>72</v>
      </c>
      <c r="RCE26" s="179" t="s">
        <v>72</v>
      </c>
      <c r="RCF26" s="179" t="s">
        <v>72</v>
      </c>
      <c r="RCG26" s="179" t="s">
        <v>72</v>
      </c>
      <c r="RCH26" s="179" t="s">
        <v>72</v>
      </c>
      <c r="RCI26" s="179" t="s">
        <v>72</v>
      </c>
      <c r="RCJ26" s="179" t="s">
        <v>72</v>
      </c>
      <c r="RCK26" s="179" t="s">
        <v>72</v>
      </c>
      <c r="RCL26" s="179" t="s">
        <v>72</v>
      </c>
      <c r="RCM26" s="179" t="s">
        <v>72</v>
      </c>
      <c r="RCN26" s="179" t="s">
        <v>72</v>
      </c>
      <c r="RCO26" s="179" t="s">
        <v>72</v>
      </c>
      <c r="RCP26" s="179" t="s">
        <v>72</v>
      </c>
      <c r="RCQ26" s="179" t="s">
        <v>72</v>
      </c>
      <c r="RCR26" s="179" t="s">
        <v>72</v>
      </c>
      <c r="RCS26" s="179" t="s">
        <v>72</v>
      </c>
      <c r="RCT26" s="179" t="s">
        <v>72</v>
      </c>
      <c r="RCU26" s="179" t="s">
        <v>72</v>
      </c>
      <c r="RCV26" s="179" t="s">
        <v>72</v>
      </c>
      <c r="RCW26" s="179" t="s">
        <v>72</v>
      </c>
      <c r="RCX26" s="179" t="s">
        <v>72</v>
      </c>
      <c r="RCY26" s="179" t="s">
        <v>72</v>
      </c>
      <c r="RCZ26" s="179" t="s">
        <v>72</v>
      </c>
      <c r="RDA26" s="179" t="s">
        <v>72</v>
      </c>
      <c r="RDB26" s="179" t="s">
        <v>72</v>
      </c>
      <c r="RDC26" s="179" t="s">
        <v>72</v>
      </c>
      <c r="RDD26" s="179" t="s">
        <v>72</v>
      </c>
      <c r="RDE26" s="179" t="s">
        <v>72</v>
      </c>
      <c r="RDF26" s="179" t="s">
        <v>72</v>
      </c>
      <c r="RDG26" s="179" t="s">
        <v>72</v>
      </c>
      <c r="RDH26" s="179" t="s">
        <v>72</v>
      </c>
      <c r="RDI26" s="179" t="s">
        <v>72</v>
      </c>
      <c r="RDJ26" s="179" t="s">
        <v>72</v>
      </c>
      <c r="RDK26" s="179" t="s">
        <v>72</v>
      </c>
      <c r="RDL26" s="179" t="s">
        <v>72</v>
      </c>
      <c r="RDM26" s="179" t="s">
        <v>72</v>
      </c>
      <c r="RDN26" s="179" t="s">
        <v>72</v>
      </c>
      <c r="RDO26" s="179" t="s">
        <v>72</v>
      </c>
      <c r="RDP26" s="179" t="s">
        <v>72</v>
      </c>
      <c r="RDQ26" s="179" t="s">
        <v>72</v>
      </c>
      <c r="RDR26" s="179" t="s">
        <v>72</v>
      </c>
      <c r="RDS26" s="179" t="s">
        <v>72</v>
      </c>
      <c r="RDT26" s="179" t="s">
        <v>72</v>
      </c>
      <c r="RDU26" s="179" t="s">
        <v>72</v>
      </c>
      <c r="RDV26" s="179" t="s">
        <v>72</v>
      </c>
      <c r="RDW26" s="179" t="s">
        <v>72</v>
      </c>
      <c r="RDX26" s="179" t="s">
        <v>72</v>
      </c>
      <c r="RDY26" s="179" t="s">
        <v>72</v>
      </c>
      <c r="RDZ26" s="179" t="s">
        <v>72</v>
      </c>
      <c r="REA26" s="179" t="s">
        <v>72</v>
      </c>
      <c r="REB26" s="179" t="s">
        <v>72</v>
      </c>
      <c r="REC26" s="179" t="s">
        <v>72</v>
      </c>
      <c r="RED26" s="179" t="s">
        <v>72</v>
      </c>
      <c r="REE26" s="179" t="s">
        <v>72</v>
      </c>
      <c r="REF26" s="179" t="s">
        <v>72</v>
      </c>
      <c r="REG26" s="179" t="s">
        <v>72</v>
      </c>
      <c r="REH26" s="179" t="s">
        <v>72</v>
      </c>
      <c r="REI26" s="179" t="s">
        <v>72</v>
      </c>
      <c r="REJ26" s="179" t="s">
        <v>72</v>
      </c>
      <c r="REK26" s="179" t="s">
        <v>72</v>
      </c>
      <c r="REL26" s="179" t="s">
        <v>72</v>
      </c>
      <c r="REM26" s="179" t="s">
        <v>72</v>
      </c>
      <c r="REN26" s="179" t="s">
        <v>72</v>
      </c>
      <c r="REO26" s="179" t="s">
        <v>72</v>
      </c>
      <c r="REP26" s="179" t="s">
        <v>72</v>
      </c>
      <c r="REQ26" s="179" t="s">
        <v>72</v>
      </c>
      <c r="RER26" s="179" t="s">
        <v>72</v>
      </c>
      <c r="RES26" s="179" t="s">
        <v>72</v>
      </c>
      <c r="RET26" s="179" t="s">
        <v>72</v>
      </c>
      <c r="REU26" s="179" t="s">
        <v>72</v>
      </c>
      <c r="REV26" s="179" t="s">
        <v>72</v>
      </c>
      <c r="REW26" s="179" t="s">
        <v>72</v>
      </c>
      <c r="REX26" s="179" t="s">
        <v>72</v>
      </c>
      <c r="REY26" s="179" t="s">
        <v>72</v>
      </c>
      <c r="REZ26" s="179" t="s">
        <v>72</v>
      </c>
      <c r="RFA26" s="179" t="s">
        <v>72</v>
      </c>
      <c r="RFB26" s="179" t="s">
        <v>72</v>
      </c>
      <c r="RFC26" s="179" t="s">
        <v>72</v>
      </c>
      <c r="RFD26" s="179" t="s">
        <v>72</v>
      </c>
      <c r="RFE26" s="179" t="s">
        <v>72</v>
      </c>
      <c r="RFF26" s="179" t="s">
        <v>72</v>
      </c>
      <c r="RFG26" s="179" t="s">
        <v>72</v>
      </c>
      <c r="RFH26" s="179" t="s">
        <v>72</v>
      </c>
      <c r="RFI26" s="179" t="s">
        <v>72</v>
      </c>
      <c r="RFJ26" s="179" t="s">
        <v>72</v>
      </c>
      <c r="RFK26" s="179" t="s">
        <v>72</v>
      </c>
      <c r="RFL26" s="179" t="s">
        <v>72</v>
      </c>
      <c r="RFM26" s="179" t="s">
        <v>72</v>
      </c>
      <c r="RFN26" s="179" t="s">
        <v>72</v>
      </c>
      <c r="RFO26" s="179" t="s">
        <v>72</v>
      </c>
      <c r="RFP26" s="179" t="s">
        <v>72</v>
      </c>
      <c r="RFQ26" s="179" t="s">
        <v>72</v>
      </c>
      <c r="RFR26" s="179" t="s">
        <v>72</v>
      </c>
      <c r="RFS26" s="179" t="s">
        <v>72</v>
      </c>
      <c r="RFT26" s="179" t="s">
        <v>72</v>
      </c>
      <c r="RFU26" s="179" t="s">
        <v>72</v>
      </c>
      <c r="RFV26" s="179" t="s">
        <v>72</v>
      </c>
      <c r="RFW26" s="179" t="s">
        <v>72</v>
      </c>
      <c r="RFX26" s="179" t="s">
        <v>72</v>
      </c>
      <c r="RFY26" s="179" t="s">
        <v>72</v>
      </c>
      <c r="RFZ26" s="179" t="s">
        <v>72</v>
      </c>
      <c r="RGA26" s="179" t="s">
        <v>72</v>
      </c>
      <c r="RGB26" s="179" t="s">
        <v>72</v>
      </c>
      <c r="RGC26" s="179" t="s">
        <v>72</v>
      </c>
      <c r="RGD26" s="179" t="s">
        <v>72</v>
      </c>
      <c r="RGE26" s="179" t="s">
        <v>72</v>
      </c>
      <c r="RGF26" s="179" t="s">
        <v>72</v>
      </c>
      <c r="RGG26" s="179" t="s">
        <v>72</v>
      </c>
      <c r="RGH26" s="179" t="s">
        <v>72</v>
      </c>
      <c r="RGI26" s="179" t="s">
        <v>72</v>
      </c>
      <c r="RGJ26" s="179" t="s">
        <v>72</v>
      </c>
      <c r="RGK26" s="179" t="s">
        <v>72</v>
      </c>
      <c r="RGL26" s="179" t="s">
        <v>72</v>
      </c>
      <c r="RGM26" s="179" t="s">
        <v>72</v>
      </c>
      <c r="RGN26" s="179" t="s">
        <v>72</v>
      </c>
      <c r="RGO26" s="179" t="s">
        <v>72</v>
      </c>
      <c r="RGP26" s="179" t="s">
        <v>72</v>
      </c>
      <c r="RGQ26" s="179" t="s">
        <v>72</v>
      </c>
      <c r="RGR26" s="179" t="s">
        <v>72</v>
      </c>
      <c r="RGS26" s="179" t="s">
        <v>72</v>
      </c>
      <c r="RGT26" s="179" t="s">
        <v>72</v>
      </c>
      <c r="RGU26" s="179" t="s">
        <v>72</v>
      </c>
      <c r="RGV26" s="179" t="s">
        <v>72</v>
      </c>
      <c r="RGW26" s="179" t="s">
        <v>72</v>
      </c>
      <c r="RGX26" s="179" t="s">
        <v>72</v>
      </c>
      <c r="RGY26" s="179" t="s">
        <v>72</v>
      </c>
      <c r="RGZ26" s="179" t="s">
        <v>72</v>
      </c>
      <c r="RHA26" s="179" t="s">
        <v>72</v>
      </c>
      <c r="RHB26" s="179" t="s">
        <v>72</v>
      </c>
      <c r="RHC26" s="179" t="s">
        <v>72</v>
      </c>
      <c r="RHD26" s="179" t="s">
        <v>72</v>
      </c>
      <c r="RHE26" s="179" t="s">
        <v>72</v>
      </c>
      <c r="RHF26" s="179" t="s">
        <v>72</v>
      </c>
      <c r="RHG26" s="179" t="s">
        <v>72</v>
      </c>
      <c r="RHH26" s="179" t="s">
        <v>72</v>
      </c>
      <c r="RHI26" s="179" t="s">
        <v>72</v>
      </c>
      <c r="RHJ26" s="179" t="s">
        <v>72</v>
      </c>
      <c r="RHK26" s="179" t="s">
        <v>72</v>
      </c>
      <c r="RHL26" s="179" t="s">
        <v>72</v>
      </c>
      <c r="RHM26" s="179" t="s">
        <v>72</v>
      </c>
      <c r="RHN26" s="179" t="s">
        <v>72</v>
      </c>
      <c r="RHO26" s="179" t="s">
        <v>72</v>
      </c>
      <c r="RHP26" s="179" t="s">
        <v>72</v>
      </c>
      <c r="RHQ26" s="179" t="s">
        <v>72</v>
      </c>
      <c r="RHR26" s="179" t="s">
        <v>72</v>
      </c>
      <c r="RHS26" s="179" t="s">
        <v>72</v>
      </c>
      <c r="RHT26" s="179" t="s">
        <v>72</v>
      </c>
      <c r="RHU26" s="179" t="s">
        <v>72</v>
      </c>
      <c r="RHV26" s="179" t="s">
        <v>72</v>
      </c>
      <c r="RHW26" s="179" t="s">
        <v>72</v>
      </c>
      <c r="RHX26" s="179" t="s">
        <v>72</v>
      </c>
      <c r="RHY26" s="179" t="s">
        <v>72</v>
      </c>
      <c r="RHZ26" s="179" t="s">
        <v>72</v>
      </c>
      <c r="RIA26" s="179" t="s">
        <v>72</v>
      </c>
      <c r="RIB26" s="179" t="s">
        <v>72</v>
      </c>
      <c r="RIC26" s="179" t="s">
        <v>72</v>
      </c>
      <c r="RID26" s="179" t="s">
        <v>72</v>
      </c>
      <c r="RIE26" s="179" t="s">
        <v>72</v>
      </c>
      <c r="RIF26" s="179" t="s">
        <v>72</v>
      </c>
      <c r="RIG26" s="179" t="s">
        <v>72</v>
      </c>
      <c r="RIH26" s="179" t="s">
        <v>72</v>
      </c>
      <c r="RII26" s="179" t="s">
        <v>72</v>
      </c>
      <c r="RIJ26" s="179" t="s">
        <v>72</v>
      </c>
      <c r="RIK26" s="179" t="s">
        <v>72</v>
      </c>
      <c r="RIL26" s="179" t="s">
        <v>72</v>
      </c>
      <c r="RIM26" s="179" t="s">
        <v>72</v>
      </c>
      <c r="RIN26" s="179" t="s">
        <v>72</v>
      </c>
      <c r="RIO26" s="179" t="s">
        <v>72</v>
      </c>
      <c r="RIP26" s="179" t="s">
        <v>72</v>
      </c>
      <c r="RIQ26" s="179" t="s">
        <v>72</v>
      </c>
      <c r="RIR26" s="179" t="s">
        <v>72</v>
      </c>
      <c r="RIS26" s="179" t="s">
        <v>72</v>
      </c>
      <c r="RIT26" s="179" t="s">
        <v>72</v>
      </c>
      <c r="RIU26" s="179" t="s">
        <v>72</v>
      </c>
      <c r="RIV26" s="179" t="s">
        <v>72</v>
      </c>
      <c r="RIW26" s="179" t="s">
        <v>72</v>
      </c>
      <c r="RIX26" s="179" t="s">
        <v>72</v>
      </c>
      <c r="RIY26" s="179" t="s">
        <v>72</v>
      </c>
      <c r="RIZ26" s="179" t="s">
        <v>72</v>
      </c>
      <c r="RJA26" s="179" t="s">
        <v>72</v>
      </c>
      <c r="RJB26" s="179" t="s">
        <v>72</v>
      </c>
      <c r="RJC26" s="179" t="s">
        <v>72</v>
      </c>
      <c r="RJD26" s="179" t="s">
        <v>72</v>
      </c>
      <c r="RJE26" s="179" t="s">
        <v>72</v>
      </c>
      <c r="RJF26" s="179" t="s">
        <v>72</v>
      </c>
      <c r="RJG26" s="179" t="s">
        <v>72</v>
      </c>
      <c r="RJH26" s="179" t="s">
        <v>72</v>
      </c>
      <c r="RJI26" s="179" t="s">
        <v>72</v>
      </c>
      <c r="RJJ26" s="179" t="s">
        <v>72</v>
      </c>
      <c r="RJK26" s="179" t="s">
        <v>72</v>
      </c>
      <c r="RJL26" s="179" t="s">
        <v>72</v>
      </c>
      <c r="RJM26" s="179" t="s">
        <v>72</v>
      </c>
      <c r="RJN26" s="179" t="s">
        <v>72</v>
      </c>
      <c r="RJO26" s="179" t="s">
        <v>72</v>
      </c>
      <c r="RJP26" s="179" t="s">
        <v>72</v>
      </c>
      <c r="RJQ26" s="179" t="s">
        <v>72</v>
      </c>
      <c r="RJR26" s="179" t="s">
        <v>72</v>
      </c>
      <c r="RJS26" s="179" t="s">
        <v>72</v>
      </c>
      <c r="RJT26" s="179" t="s">
        <v>72</v>
      </c>
      <c r="RJU26" s="179" t="s">
        <v>72</v>
      </c>
      <c r="RJV26" s="179" t="s">
        <v>72</v>
      </c>
      <c r="RJW26" s="179" t="s">
        <v>72</v>
      </c>
      <c r="RJX26" s="179" t="s">
        <v>72</v>
      </c>
      <c r="RJY26" s="179" t="s">
        <v>72</v>
      </c>
      <c r="RJZ26" s="179" t="s">
        <v>72</v>
      </c>
      <c r="RKA26" s="179" t="s">
        <v>72</v>
      </c>
      <c r="RKB26" s="179" t="s">
        <v>72</v>
      </c>
      <c r="RKC26" s="179" t="s">
        <v>72</v>
      </c>
      <c r="RKD26" s="179" t="s">
        <v>72</v>
      </c>
      <c r="RKE26" s="179" t="s">
        <v>72</v>
      </c>
      <c r="RKF26" s="179" t="s">
        <v>72</v>
      </c>
      <c r="RKG26" s="179" t="s">
        <v>72</v>
      </c>
      <c r="RKH26" s="179" t="s">
        <v>72</v>
      </c>
      <c r="RKI26" s="179" t="s">
        <v>72</v>
      </c>
      <c r="RKJ26" s="179" t="s">
        <v>72</v>
      </c>
      <c r="RKK26" s="179" t="s">
        <v>72</v>
      </c>
      <c r="RKL26" s="179" t="s">
        <v>72</v>
      </c>
      <c r="RKM26" s="179" t="s">
        <v>72</v>
      </c>
      <c r="RKN26" s="179" t="s">
        <v>72</v>
      </c>
      <c r="RKO26" s="179" t="s">
        <v>72</v>
      </c>
      <c r="RKP26" s="179" t="s">
        <v>72</v>
      </c>
      <c r="RKQ26" s="179" t="s">
        <v>72</v>
      </c>
      <c r="RKR26" s="179" t="s">
        <v>72</v>
      </c>
      <c r="RKS26" s="179" t="s">
        <v>72</v>
      </c>
      <c r="RKT26" s="179" t="s">
        <v>72</v>
      </c>
      <c r="RKU26" s="179" t="s">
        <v>72</v>
      </c>
      <c r="RKV26" s="179" t="s">
        <v>72</v>
      </c>
      <c r="RKW26" s="179" t="s">
        <v>72</v>
      </c>
      <c r="RKX26" s="179" t="s">
        <v>72</v>
      </c>
      <c r="RKY26" s="179" t="s">
        <v>72</v>
      </c>
      <c r="RKZ26" s="179" t="s">
        <v>72</v>
      </c>
      <c r="RLA26" s="179" t="s">
        <v>72</v>
      </c>
      <c r="RLB26" s="179" t="s">
        <v>72</v>
      </c>
      <c r="RLC26" s="179" t="s">
        <v>72</v>
      </c>
      <c r="RLD26" s="179" t="s">
        <v>72</v>
      </c>
      <c r="RLE26" s="179" t="s">
        <v>72</v>
      </c>
      <c r="RLF26" s="179" t="s">
        <v>72</v>
      </c>
      <c r="RLG26" s="179" t="s">
        <v>72</v>
      </c>
      <c r="RLH26" s="179" t="s">
        <v>72</v>
      </c>
      <c r="RLI26" s="179" t="s">
        <v>72</v>
      </c>
      <c r="RLJ26" s="179" t="s">
        <v>72</v>
      </c>
      <c r="RLK26" s="179" t="s">
        <v>72</v>
      </c>
      <c r="RLL26" s="179" t="s">
        <v>72</v>
      </c>
      <c r="RLM26" s="179" t="s">
        <v>72</v>
      </c>
      <c r="RLN26" s="179" t="s">
        <v>72</v>
      </c>
      <c r="RLO26" s="179" t="s">
        <v>72</v>
      </c>
      <c r="RLP26" s="179" t="s">
        <v>72</v>
      </c>
      <c r="RLQ26" s="179" t="s">
        <v>72</v>
      </c>
      <c r="RLR26" s="179" t="s">
        <v>72</v>
      </c>
      <c r="RLS26" s="179" t="s">
        <v>72</v>
      </c>
      <c r="RLT26" s="179" t="s">
        <v>72</v>
      </c>
      <c r="RLU26" s="179" t="s">
        <v>72</v>
      </c>
      <c r="RLV26" s="179" t="s">
        <v>72</v>
      </c>
      <c r="RLW26" s="179" t="s">
        <v>72</v>
      </c>
      <c r="RLX26" s="179" t="s">
        <v>72</v>
      </c>
      <c r="RLY26" s="179" t="s">
        <v>72</v>
      </c>
      <c r="RLZ26" s="179" t="s">
        <v>72</v>
      </c>
      <c r="RMA26" s="179" t="s">
        <v>72</v>
      </c>
      <c r="RMB26" s="179" t="s">
        <v>72</v>
      </c>
      <c r="RMC26" s="179" t="s">
        <v>72</v>
      </c>
      <c r="RMD26" s="179" t="s">
        <v>72</v>
      </c>
      <c r="RME26" s="179" t="s">
        <v>72</v>
      </c>
      <c r="RMF26" s="179" t="s">
        <v>72</v>
      </c>
      <c r="RMG26" s="179" t="s">
        <v>72</v>
      </c>
      <c r="RMH26" s="179" t="s">
        <v>72</v>
      </c>
      <c r="RMI26" s="179" t="s">
        <v>72</v>
      </c>
      <c r="RMJ26" s="179" t="s">
        <v>72</v>
      </c>
      <c r="RMK26" s="179" t="s">
        <v>72</v>
      </c>
      <c r="RML26" s="179" t="s">
        <v>72</v>
      </c>
      <c r="RMM26" s="179" t="s">
        <v>72</v>
      </c>
      <c r="RMN26" s="179" t="s">
        <v>72</v>
      </c>
      <c r="RMO26" s="179" t="s">
        <v>72</v>
      </c>
      <c r="RMP26" s="179" t="s">
        <v>72</v>
      </c>
      <c r="RMQ26" s="179" t="s">
        <v>72</v>
      </c>
      <c r="RMR26" s="179" t="s">
        <v>72</v>
      </c>
      <c r="RMS26" s="179" t="s">
        <v>72</v>
      </c>
      <c r="RMT26" s="179" t="s">
        <v>72</v>
      </c>
      <c r="RMU26" s="179" t="s">
        <v>72</v>
      </c>
      <c r="RMV26" s="179" t="s">
        <v>72</v>
      </c>
      <c r="RMW26" s="179" t="s">
        <v>72</v>
      </c>
      <c r="RMX26" s="179" t="s">
        <v>72</v>
      </c>
      <c r="RMY26" s="179" t="s">
        <v>72</v>
      </c>
      <c r="RMZ26" s="179" t="s">
        <v>72</v>
      </c>
      <c r="RNA26" s="179" t="s">
        <v>72</v>
      </c>
      <c r="RNB26" s="179" t="s">
        <v>72</v>
      </c>
      <c r="RNC26" s="179" t="s">
        <v>72</v>
      </c>
      <c r="RND26" s="179" t="s">
        <v>72</v>
      </c>
      <c r="RNE26" s="179" t="s">
        <v>72</v>
      </c>
      <c r="RNF26" s="179" t="s">
        <v>72</v>
      </c>
      <c r="RNG26" s="179" t="s">
        <v>72</v>
      </c>
      <c r="RNH26" s="179" t="s">
        <v>72</v>
      </c>
      <c r="RNI26" s="179" t="s">
        <v>72</v>
      </c>
      <c r="RNJ26" s="179" t="s">
        <v>72</v>
      </c>
      <c r="RNK26" s="179" t="s">
        <v>72</v>
      </c>
      <c r="RNL26" s="179" t="s">
        <v>72</v>
      </c>
      <c r="RNM26" s="179" t="s">
        <v>72</v>
      </c>
      <c r="RNN26" s="179" t="s">
        <v>72</v>
      </c>
      <c r="RNO26" s="179" t="s">
        <v>72</v>
      </c>
      <c r="RNP26" s="179" t="s">
        <v>72</v>
      </c>
      <c r="RNQ26" s="179" t="s">
        <v>72</v>
      </c>
      <c r="RNR26" s="179" t="s">
        <v>72</v>
      </c>
      <c r="RNS26" s="179" t="s">
        <v>72</v>
      </c>
      <c r="RNT26" s="179" t="s">
        <v>72</v>
      </c>
      <c r="RNU26" s="179" t="s">
        <v>72</v>
      </c>
      <c r="RNV26" s="179" t="s">
        <v>72</v>
      </c>
      <c r="RNW26" s="179" t="s">
        <v>72</v>
      </c>
      <c r="RNX26" s="179" t="s">
        <v>72</v>
      </c>
      <c r="RNY26" s="179" t="s">
        <v>72</v>
      </c>
      <c r="RNZ26" s="179" t="s">
        <v>72</v>
      </c>
      <c r="ROA26" s="179" t="s">
        <v>72</v>
      </c>
      <c r="ROB26" s="179" t="s">
        <v>72</v>
      </c>
      <c r="ROC26" s="179" t="s">
        <v>72</v>
      </c>
      <c r="ROD26" s="179" t="s">
        <v>72</v>
      </c>
      <c r="ROE26" s="179" t="s">
        <v>72</v>
      </c>
      <c r="ROF26" s="179" t="s">
        <v>72</v>
      </c>
      <c r="ROG26" s="179" t="s">
        <v>72</v>
      </c>
      <c r="ROH26" s="179" t="s">
        <v>72</v>
      </c>
      <c r="ROI26" s="179" t="s">
        <v>72</v>
      </c>
      <c r="ROJ26" s="179" t="s">
        <v>72</v>
      </c>
      <c r="ROK26" s="179" t="s">
        <v>72</v>
      </c>
      <c r="ROL26" s="179" t="s">
        <v>72</v>
      </c>
      <c r="ROM26" s="179" t="s">
        <v>72</v>
      </c>
      <c r="RON26" s="179" t="s">
        <v>72</v>
      </c>
      <c r="ROO26" s="179" t="s">
        <v>72</v>
      </c>
      <c r="ROP26" s="179" t="s">
        <v>72</v>
      </c>
      <c r="ROQ26" s="179" t="s">
        <v>72</v>
      </c>
      <c r="ROR26" s="179" t="s">
        <v>72</v>
      </c>
      <c r="ROS26" s="179" t="s">
        <v>72</v>
      </c>
      <c r="ROT26" s="179" t="s">
        <v>72</v>
      </c>
      <c r="ROU26" s="179" t="s">
        <v>72</v>
      </c>
      <c r="ROV26" s="179" t="s">
        <v>72</v>
      </c>
      <c r="ROW26" s="179" t="s">
        <v>72</v>
      </c>
      <c r="ROX26" s="179" t="s">
        <v>72</v>
      </c>
      <c r="ROY26" s="179" t="s">
        <v>72</v>
      </c>
      <c r="ROZ26" s="179" t="s">
        <v>72</v>
      </c>
      <c r="RPA26" s="179" t="s">
        <v>72</v>
      </c>
      <c r="RPB26" s="179" t="s">
        <v>72</v>
      </c>
      <c r="RPC26" s="179" t="s">
        <v>72</v>
      </c>
      <c r="RPD26" s="179" t="s">
        <v>72</v>
      </c>
      <c r="RPE26" s="179" t="s">
        <v>72</v>
      </c>
      <c r="RPF26" s="179" t="s">
        <v>72</v>
      </c>
      <c r="RPG26" s="179" t="s">
        <v>72</v>
      </c>
      <c r="RPH26" s="179" t="s">
        <v>72</v>
      </c>
      <c r="RPI26" s="179" t="s">
        <v>72</v>
      </c>
      <c r="RPJ26" s="179" t="s">
        <v>72</v>
      </c>
      <c r="RPK26" s="179" t="s">
        <v>72</v>
      </c>
      <c r="RPL26" s="179" t="s">
        <v>72</v>
      </c>
      <c r="RPM26" s="179" t="s">
        <v>72</v>
      </c>
      <c r="RPN26" s="179" t="s">
        <v>72</v>
      </c>
      <c r="RPO26" s="179" t="s">
        <v>72</v>
      </c>
      <c r="RPP26" s="179" t="s">
        <v>72</v>
      </c>
      <c r="RPQ26" s="179" t="s">
        <v>72</v>
      </c>
      <c r="RPR26" s="179" t="s">
        <v>72</v>
      </c>
      <c r="RPS26" s="179" t="s">
        <v>72</v>
      </c>
      <c r="RPT26" s="179" t="s">
        <v>72</v>
      </c>
      <c r="RPU26" s="179" t="s">
        <v>72</v>
      </c>
      <c r="RPV26" s="179" t="s">
        <v>72</v>
      </c>
      <c r="RPW26" s="179" t="s">
        <v>72</v>
      </c>
      <c r="RPX26" s="179" t="s">
        <v>72</v>
      </c>
      <c r="RPY26" s="179" t="s">
        <v>72</v>
      </c>
      <c r="RPZ26" s="179" t="s">
        <v>72</v>
      </c>
      <c r="RQA26" s="179" t="s">
        <v>72</v>
      </c>
      <c r="RQB26" s="179" t="s">
        <v>72</v>
      </c>
      <c r="RQC26" s="179" t="s">
        <v>72</v>
      </c>
      <c r="RQD26" s="179" t="s">
        <v>72</v>
      </c>
      <c r="RQE26" s="179" t="s">
        <v>72</v>
      </c>
      <c r="RQF26" s="179" t="s">
        <v>72</v>
      </c>
      <c r="RQG26" s="179" t="s">
        <v>72</v>
      </c>
      <c r="RQH26" s="179" t="s">
        <v>72</v>
      </c>
      <c r="RQI26" s="179" t="s">
        <v>72</v>
      </c>
      <c r="RQJ26" s="179" t="s">
        <v>72</v>
      </c>
      <c r="RQK26" s="179" t="s">
        <v>72</v>
      </c>
      <c r="RQL26" s="179" t="s">
        <v>72</v>
      </c>
      <c r="RQM26" s="179" t="s">
        <v>72</v>
      </c>
      <c r="RQN26" s="179" t="s">
        <v>72</v>
      </c>
      <c r="RQO26" s="179" t="s">
        <v>72</v>
      </c>
      <c r="RQP26" s="179" t="s">
        <v>72</v>
      </c>
      <c r="RQQ26" s="179" t="s">
        <v>72</v>
      </c>
      <c r="RQR26" s="179" t="s">
        <v>72</v>
      </c>
      <c r="RQS26" s="179" t="s">
        <v>72</v>
      </c>
      <c r="RQT26" s="179" t="s">
        <v>72</v>
      </c>
      <c r="RQU26" s="179" t="s">
        <v>72</v>
      </c>
      <c r="RQV26" s="179" t="s">
        <v>72</v>
      </c>
      <c r="RQW26" s="179" t="s">
        <v>72</v>
      </c>
      <c r="RQX26" s="179" t="s">
        <v>72</v>
      </c>
      <c r="RQY26" s="179" t="s">
        <v>72</v>
      </c>
      <c r="RQZ26" s="179" t="s">
        <v>72</v>
      </c>
      <c r="RRA26" s="179" t="s">
        <v>72</v>
      </c>
      <c r="RRB26" s="179" t="s">
        <v>72</v>
      </c>
      <c r="RRC26" s="179" t="s">
        <v>72</v>
      </c>
      <c r="RRD26" s="179" t="s">
        <v>72</v>
      </c>
      <c r="RRE26" s="179" t="s">
        <v>72</v>
      </c>
      <c r="RRF26" s="179" t="s">
        <v>72</v>
      </c>
      <c r="RRG26" s="179" t="s">
        <v>72</v>
      </c>
      <c r="RRH26" s="179" t="s">
        <v>72</v>
      </c>
      <c r="RRI26" s="179" t="s">
        <v>72</v>
      </c>
      <c r="RRJ26" s="179" t="s">
        <v>72</v>
      </c>
      <c r="RRK26" s="179" t="s">
        <v>72</v>
      </c>
      <c r="RRL26" s="179" t="s">
        <v>72</v>
      </c>
      <c r="RRM26" s="179" t="s">
        <v>72</v>
      </c>
      <c r="RRN26" s="179" t="s">
        <v>72</v>
      </c>
      <c r="RRO26" s="179" t="s">
        <v>72</v>
      </c>
      <c r="RRP26" s="179" t="s">
        <v>72</v>
      </c>
      <c r="RRQ26" s="179" t="s">
        <v>72</v>
      </c>
      <c r="RRR26" s="179" t="s">
        <v>72</v>
      </c>
      <c r="RRS26" s="179" t="s">
        <v>72</v>
      </c>
      <c r="RRT26" s="179" t="s">
        <v>72</v>
      </c>
      <c r="RRU26" s="179" t="s">
        <v>72</v>
      </c>
      <c r="RRV26" s="179" t="s">
        <v>72</v>
      </c>
      <c r="RRW26" s="179" t="s">
        <v>72</v>
      </c>
      <c r="RRX26" s="179" t="s">
        <v>72</v>
      </c>
      <c r="RRY26" s="179" t="s">
        <v>72</v>
      </c>
      <c r="RRZ26" s="179" t="s">
        <v>72</v>
      </c>
      <c r="RSA26" s="179" t="s">
        <v>72</v>
      </c>
      <c r="RSB26" s="179" t="s">
        <v>72</v>
      </c>
      <c r="RSC26" s="179" t="s">
        <v>72</v>
      </c>
      <c r="RSD26" s="179" t="s">
        <v>72</v>
      </c>
      <c r="RSE26" s="179" t="s">
        <v>72</v>
      </c>
      <c r="RSF26" s="179" t="s">
        <v>72</v>
      </c>
      <c r="RSG26" s="179" t="s">
        <v>72</v>
      </c>
      <c r="RSH26" s="179" t="s">
        <v>72</v>
      </c>
      <c r="RSI26" s="179" t="s">
        <v>72</v>
      </c>
      <c r="RSJ26" s="179" t="s">
        <v>72</v>
      </c>
      <c r="RSK26" s="179" t="s">
        <v>72</v>
      </c>
      <c r="RSL26" s="179" t="s">
        <v>72</v>
      </c>
      <c r="RSM26" s="179" t="s">
        <v>72</v>
      </c>
      <c r="RSN26" s="179" t="s">
        <v>72</v>
      </c>
      <c r="RSO26" s="179" t="s">
        <v>72</v>
      </c>
      <c r="RSP26" s="179" t="s">
        <v>72</v>
      </c>
      <c r="RSQ26" s="179" t="s">
        <v>72</v>
      </c>
      <c r="RSR26" s="179" t="s">
        <v>72</v>
      </c>
      <c r="RSS26" s="179" t="s">
        <v>72</v>
      </c>
      <c r="RST26" s="179" t="s">
        <v>72</v>
      </c>
      <c r="RSU26" s="179" t="s">
        <v>72</v>
      </c>
      <c r="RSV26" s="179" t="s">
        <v>72</v>
      </c>
      <c r="RSW26" s="179" t="s">
        <v>72</v>
      </c>
      <c r="RSX26" s="179" t="s">
        <v>72</v>
      </c>
      <c r="RSY26" s="179" t="s">
        <v>72</v>
      </c>
      <c r="RSZ26" s="179" t="s">
        <v>72</v>
      </c>
      <c r="RTA26" s="179" t="s">
        <v>72</v>
      </c>
      <c r="RTB26" s="179" t="s">
        <v>72</v>
      </c>
      <c r="RTC26" s="179" t="s">
        <v>72</v>
      </c>
      <c r="RTD26" s="179" t="s">
        <v>72</v>
      </c>
      <c r="RTE26" s="179" t="s">
        <v>72</v>
      </c>
      <c r="RTF26" s="179" t="s">
        <v>72</v>
      </c>
      <c r="RTG26" s="179" t="s">
        <v>72</v>
      </c>
      <c r="RTH26" s="179" t="s">
        <v>72</v>
      </c>
      <c r="RTI26" s="179" t="s">
        <v>72</v>
      </c>
      <c r="RTJ26" s="179" t="s">
        <v>72</v>
      </c>
      <c r="RTK26" s="179" t="s">
        <v>72</v>
      </c>
      <c r="RTL26" s="179" t="s">
        <v>72</v>
      </c>
      <c r="RTM26" s="179" t="s">
        <v>72</v>
      </c>
      <c r="RTN26" s="179" t="s">
        <v>72</v>
      </c>
      <c r="RTO26" s="179" t="s">
        <v>72</v>
      </c>
      <c r="RTP26" s="179" t="s">
        <v>72</v>
      </c>
      <c r="RTQ26" s="179" t="s">
        <v>72</v>
      </c>
      <c r="RTR26" s="179" t="s">
        <v>72</v>
      </c>
      <c r="RTS26" s="179" t="s">
        <v>72</v>
      </c>
      <c r="RTT26" s="179" t="s">
        <v>72</v>
      </c>
      <c r="RTU26" s="179" t="s">
        <v>72</v>
      </c>
      <c r="RTV26" s="179" t="s">
        <v>72</v>
      </c>
      <c r="RTW26" s="179" t="s">
        <v>72</v>
      </c>
      <c r="RTX26" s="179" t="s">
        <v>72</v>
      </c>
      <c r="RTY26" s="179" t="s">
        <v>72</v>
      </c>
      <c r="RTZ26" s="179" t="s">
        <v>72</v>
      </c>
      <c r="RUA26" s="179" t="s">
        <v>72</v>
      </c>
      <c r="RUB26" s="179" t="s">
        <v>72</v>
      </c>
      <c r="RUC26" s="179" t="s">
        <v>72</v>
      </c>
      <c r="RUD26" s="179" t="s">
        <v>72</v>
      </c>
      <c r="RUE26" s="179" t="s">
        <v>72</v>
      </c>
      <c r="RUF26" s="179" t="s">
        <v>72</v>
      </c>
      <c r="RUG26" s="179" t="s">
        <v>72</v>
      </c>
      <c r="RUH26" s="179" t="s">
        <v>72</v>
      </c>
      <c r="RUI26" s="179" t="s">
        <v>72</v>
      </c>
      <c r="RUJ26" s="179" t="s">
        <v>72</v>
      </c>
      <c r="RUK26" s="179" t="s">
        <v>72</v>
      </c>
      <c r="RUL26" s="179" t="s">
        <v>72</v>
      </c>
      <c r="RUM26" s="179" t="s">
        <v>72</v>
      </c>
      <c r="RUN26" s="179" t="s">
        <v>72</v>
      </c>
      <c r="RUO26" s="179" t="s">
        <v>72</v>
      </c>
      <c r="RUP26" s="179" t="s">
        <v>72</v>
      </c>
      <c r="RUQ26" s="179" t="s">
        <v>72</v>
      </c>
      <c r="RUR26" s="179" t="s">
        <v>72</v>
      </c>
      <c r="RUS26" s="179" t="s">
        <v>72</v>
      </c>
      <c r="RUT26" s="179" t="s">
        <v>72</v>
      </c>
      <c r="RUU26" s="179" t="s">
        <v>72</v>
      </c>
      <c r="RUV26" s="179" t="s">
        <v>72</v>
      </c>
      <c r="RUW26" s="179" t="s">
        <v>72</v>
      </c>
      <c r="RUX26" s="179" t="s">
        <v>72</v>
      </c>
      <c r="RUY26" s="179" t="s">
        <v>72</v>
      </c>
      <c r="RUZ26" s="179" t="s">
        <v>72</v>
      </c>
      <c r="RVA26" s="179" t="s">
        <v>72</v>
      </c>
      <c r="RVB26" s="179" t="s">
        <v>72</v>
      </c>
      <c r="RVC26" s="179" t="s">
        <v>72</v>
      </c>
      <c r="RVD26" s="179" t="s">
        <v>72</v>
      </c>
      <c r="RVE26" s="179" t="s">
        <v>72</v>
      </c>
      <c r="RVF26" s="179" t="s">
        <v>72</v>
      </c>
      <c r="RVG26" s="179" t="s">
        <v>72</v>
      </c>
      <c r="RVH26" s="179" t="s">
        <v>72</v>
      </c>
      <c r="RVI26" s="179" t="s">
        <v>72</v>
      </c>
      <c r="RVJ26" s="179" t="s">
        <v>72</v>
      </c>
      <c r="RVK26" s="179" t="s">
        <v>72</v>
      </c>
      <c r="RVL26" s="179" t="s">
        <v>72</v>
      </c>
      <c r="RVM26" s="179" t="s">
        <v>72</v>
      </c>
      <c r="RVN26" s="179" t="s">
        <v>72</v>
      </c>
      <c r="RVO26" s="179" t="s">
        <v>72</v>
      </c>
      <c r="RVP26" s="179" t="s">
        <v>72</v>
      </c>
      <c r="RVQ26" s="179" t="s">
        <v>72</v>
      </c>
      <c r="RVR26" s="179" t="s">
        <v>72</v>
      </c>
      <c r="RVS26" s="179" t="s">
        <v>72</v>
      </c>
      <c r="RVT26" s="179" t="s">
        <v>72</v>
      </c>
      <c r="RVU26" s="179" t="s">
        <v>72</v>
      </c>
      <c r="RVV26" s="179" t="s">
        <v>72</v>
      </c>
      <c r="RVW26" s="179" t="s">
        <v>72</v>
      </c>
      <c r="RVX26" s="179" t="s">
        <v>72</v>
      </c>
      <c r="RVY26" s="179" t="s">
        <v>72</v>
      </c>
      <c r="RVZ26" s="179" t="s">
        <v>72</v>
      </c>
      <c r="RWA26" s="179" t="s">
        <v>72</v>
      </c>
      <c r="RWB26" s="179" t="s">
        <v>72</v>
      </c>
      <c r="RWC26" s="179" t="s">
        <v>72</v>
      </c>
      <c r="RWD26" s="179" t="s">
        <v>72</v>
      </c>
      <c r="RWE26" s="179" t="s">
        <v>72</v>
      </c>
      <c r="RWF26" s="179" t="s">
        <v>72</v>
      </c>
      <c r="RWG26" s="179" t="s">
        <v>72</v>
      </c>
      <c r="RWH26" s="179" t="s">
        <v>72</v>
      </c>
      <c r="RWI26" s="179" t="s">
        <v>72</v>
      </c>
      <c r="RWJ26" s="179" t="s">
        <v>72</v>
      </c>
      <c r="RWK26" s="179" t="s">
        <v>72</v>
      </c>
      <c r="RWL26" s="179" t="s">
        <v>72</v>
      </c>
      <c r="RWM26" s="179" t="s">
        <v>72</v>
      </c>
      <c r="RWN26" s="179" t="s">
        <v>72</v>
      </c>
      <c r="RWO26" s="179" t="s">
        <v>72</v>
      </c>
      <c r="RWP26" s="179" t="s">
        <v>72</v>
      </c>
      <c r="RWQ26" s="179" t="s">
        <v>72</v>
      </c>
      <c r="RWR26" s="179" t="s">
        <v>72</v>
      </c>
      <c r="RWS26" s="179" t="s">
        <v>72</v>
      </c>
      <c r="RWT26" s="179" t="s">
        <v>72</v>
      </c>
      <c r="RWU26" s="179" t="s">
        <v>72</v>
      </c>
      <c r="RWV26" s="179" t="s">
        <v>72</v>
      </c>
      <c r="RWW26" s="179" t="s">
        <v>72</v>
      </c>
      <c r="RWX26" s="179" t="s">
        <v>72</v>
      </c>
      <c r="RWY26" s="179" t="s">
        <v>72</v>
      </c>
      <c r="RWZ26" s="179" t="s">
        <v>72</v>
      </c>
      <c r="RXA26" s="179" t="s">
        <v>72</v>
      </c>
      <c r="RXB26" s="179" t="s">
        <v>72</v>
      </c>
      <c r="RXC26" s="179" t="s">
        <v>72</v>
      </c>
      <c r="RXD26" s="179" t="s">
        <v>72</v>
      </c>
      <c r="RXE26" s="179" t="s">
        <v>72</v>
      </c>
      <c r="RXF26" s="179" t="s">
        <v>72</v>
      </c>
      <c r="RXG26" s="179" t="s">
        <v>72</v>
      </c>
      <c r="RXH26" s="179" t="s">
        <v>72</v>
      </c>
      <c r="RXI26" s="179" t="s">
        <v>72</v>
      </c>
      <c r="RXJ26" s="179" t="s">
        <v>72</v>
      </c>
      <c r="RXK26" s="179" t="s">
        <v>72</v>
      </c>
      <c r="RXL26" s="179" t="s">
        <v>72</v>
      </c>
      <c r="RXM26" s="179" t="s">
        <v>72</v>
      </c>
      <c r="RXN26" s="179" t="s">
        <v>72</v>
      </c>
      <c r="RXO26" s="179" t="s">
        <v>72</v>
      </c>
      <c r="RXP26" s="179" t="s">
        <v>72</v>
      </c>
      <c r="RXQ26" s="179" t="s">
        <v>72</v>
      </c>
      <c r="RXR26" s="179" t="s">
        <v>72</v>
      </c>
      <c r="RXS26" s="179" t="s">
        <v>72</v>
      </c>
      <c r="RXT26" s="179" t="s">
        <v>72</v>
      </c>
      <c r="RXU26" s="179" t="s">
        <v>72</v>
      </c>
      <c r="RXV26" s="179" t="s">
        <v>72</v>
      </c>
      <c r="RXW26" s="179" t="s">
        <v>72</v>
      </c>
      <c r="RXX26" s="179" t="s">
        <v>72</v>
      </c>
      <c r="RXY26" s="179" t="s">
        <v>72</v>
      </c>
      <c r="RXZ26" s="179" t="s">
        <v>72</v>
      </c>
      <c r="RYA26" s="179" t="s">
        <v>72</v>
      </c>
      <c r="RYB26" s="179" t="s">
        <v>72</v>
      </c>
      <c r="RYC26" s="179" t="s">
        <v>72</v>
      </c>
      <c r="RYD26" s="179" t="s">
        <v>72</v>
      </c>
      <c r="RYE26" s="179" t="s">
        <v>72</v>
      </c>
      <c r="RYF26" s="179" t="s">
        <v>72</v>
      </c>
      <c r="RYG26" s="179" t="s">
        <v>72</v>
      </c>
      <c r="RYH26" s="179" t="s">
        <v>72</v>
      </c>
      <c r="RYI26" s="179" t="s">
        <v>72</v>
      </c>
      <c r="RYJ26" s="179" t="s">
        <v>72</v>
      </c>
      <c r="RYK26" s="179" t="s">
        <v>72</v>
      </c>
      <c r="RYL26" s="179" t="s">
        <v>72</v>
      </c>
      <c r="RYM26" s="179" t="s">
        <v>72</v>
      </c>
      <c r="RYN26" s="179" t="s">
        <v>72</v>
      </c>
      <c r="RYO26" s="179" t="s">
        <v>72</v>
      </c>
      <c r="RYP26" s="179" t="s">
        <v>72</v>
      </c>
      <c r="RYQ26" s="179" t="s">
        <v>72</v>
      </c>
      <c r="RYR26" s="179" t="s">
        <v>72</v>
      </c>
      <c r="RYS26" s="179" t="s">
        <v>72</v>
      </c>
      <c r="RYT26" s="179" t="s">
        <v>72</v>
      </c>
      <c r="RYU26" s="179" t="s">
        <v>72</v>
      </c>
      <c r="RYV26" s="179" t="s">
        <v>72</v>
      </c>
      <c r="RYW26" s="179" t="s">
        <v>72</v>
      </c>
      <c r="RYX26" s="179" t="s">
        <v>72</v>
      </c>
      <c r="RYY26" s="179" t="s">
        <v>72</v>
      </c>
      <c r="RYZ26" s="179" t="s">
        <v>72</v>
      </c>
      <c r="RZA26" s="179" t="s">
        <v>72</v>
      </c>
      <c r="RZB26" s="179" t="s">
        <v>72</v>
      </c>
      <c r="RZC26" s="179" t="s">
        <v>72</v>
      </c>
      <c r="RZD26" s="179" t="s">
        <v>72</v>
      </c>
      <c r="RZE26" s="179" t="s">
        <v>72</v>
      </c>
      <c r="RZF26" s="179" t="s">
        <v>72</v>
      </c>
      <c r="RZG26" s="179" t="s">
        <v>72</v>
      </c>
      <c r="RZH26" s="179" t="s">
        <v>72</v>
      </c>
      <c r="RZI26" s="179" t="s">
        <v>72</v>
      </c>
      <c r="RZJ26" s="179" t="s">
        <v>72</v>
      </c>
      <c r="RZK26" s="179" t="s">
        <v>72</v>
      </c>
      <c r="RZL26" s="179" t="s">
        <v>72</v>
      </c>
      <c r="RZM26" s="179" t="s">
        <v>72</v>
      </c>
      <c r="RZN26" s="179" t="s">
        <v>72</v>
      </c>
      <c r="RZO26" s="179" t="s">
        <v>72</v>
      </c>
      <c r="RZP26" s="179" t="s">
        <v>72</v>
      </c>
      <c r="RZQ26" s="179" t="s">
        <v>72</v>
      </c>
      <c r="RZR26" s="179" t="s">
        <v>72</v>
      </c>
      <c r="RZS26" s="179" t="s">
        <v>72</v>
      </c>
      <c r="RZT26" s="179" t="s">
        <v>72</v>
      </c>
      <c r="RZU26" s="179" t="s">
        <v>72</v>
      </c>
      <c r="RZV26" s="179" t="s">
        <v>72</v>
      </c>
      <c r="RZW26" s="179" t="s">
        <v>72</v>
      </c>
      <c r="RZX26" s="179" t="s">
        <v>72</v>
      </c>
      <c r="RZY26" s="179" t="s">
        <v>72</v>
      </c>
      <c r="RZZ26" s="179" t="s">
        <v>72</v>
      </c>
      <c r="SAA26" s="179" t="s">
        <v>72</v>
      </c>
      <c r="SAB26" s="179" t="s">
        <v>72</v>
      </c>
      <c r="SAC26" s="179" t="s">
        <v>72</v>
      </c>
      <c r="SAD26" s="179" t="s">
        <v>72</v>
      </c>
      <c r="SAE26" s="179" t="s">
        <v>72</v>
      </c>
      <c r="SAF26" s="179" t="s">
        <v>72</v>
      </c>
      <c r="SAG26" s="179" t="s">
        <v>72</v>
      </c>
      <c r="SAH26" s="179" t="s">
        <v>72</v>
      </c>
      <c r="SAI26" s="179" t="s">
        <v>72</v>
      </c>
      <c r="SAJ26" s="179" t="s">
        <v>72</v>
      </c>
      <c r="SAK26" s="179" t="s">
        <v>72</v>
      </c>
      <c r="SAL26" s="179" t="s">
        <v>72</v>
      </c>
      <c r="SAM26" s="179" t="s">
        <v>72</v>
      </c>
      <c r="SAN26" s="179" t="s">
        <v>72</v>
      </c>
      <c r="SAO26" s="179" t="s">
        <v>72</v>
      </c>
      <c r="SAP26" s="179" t="s">
        <v>72</v>
      </c>
      <c r="SAQ26" s="179" t="s">
        <v>72</v>
      </c>
      <c r="SAR26" s="179" t="s">
        <v>72</v>
      </c>
      <c r="SAS26" s="179" t="s">
        <v>72</v>
      </c>
      <c r="SAT26" s="179" t="s">
        <v>72</v>
      </c>
      <c r="SAU26" s="179" t="s">
        <v>72</v>
      </c>
      <c r="SAV26" s="179" t="s">
        <v>72</v>
      </c>
      <c r="SAW26" s="179" t="s">
        <v>72</v>
      </c>
      <c r="SAX26" s="179" t="s">
        <v>72</v>
      </c>
      <c r="SAY26" s="179" t="s">
        <v>72</v>
      </c>
      <c r="SAZ26" s="179" t="s">
        <v>72</v>
      </c>
      <c r="SBA26" s="179" t="s">
        <v>72</v>
      </c>
      <c r="SBB26" s="179" t="s">
        <v>72</v>
      </c>
      <c r="SBC26" s="179" t="s">
        <v>72</v>
      </c>
      <c r="SBD26" s="179" t="s">
        <v>72</v>
      </c>
      <c r="SBE26" s="179" t="s">
        <v>72</v>
      </c>
      <c r="SBF26" s="179" t="s">
        <v>72</v>
      </c>
      <c r="SBG26" s="179" t="s">
        <v>72</v>
      </c>
      <c r="SBH26" s="179" t="s">
        <v>72</v>
      </c>
      <c r="SBI26" s="179" t="s">
        <v>72</v>
      </c>
      <c r="SBJ26" s="179" t="s">
        <v>72</v>
      </c>
      <c r="SBK26" s="179" t="s">
        <v>72</v>
      </c>
      <c r="SBL26" s="179" t="s">
        <v>72</v>
      </c>
      <c r="SBM26" s="179" t="s">
        <v>72</v>
      </c>
      <c r="SBN26" s="179" t="s">
        <v>72</v>
      </c>
      <c r="SBO26" s="179" t="s">
        <v>72</v>
      </c>
      <c r="SBP26" s="179" t="s">
        <v>72</v>
      </c>
      <c r="SBQ26" s="179" t="s">
        <v>72</v>
      </c>
      <c r="SBR26" s="179" t="s">
        <v>72</v>
      </c>
      <c r="SBS26" s="179" t="s">
        <v>72</v>
      </c>
      <c r="SBT26" s="179" t="s">
        <v>72</v>
      </c>
      <c r="SBU26" s="179" t="s">
        <v>72</v>
      </c>
      <c r="SBV26" s="179" t="s">
        <v>72</v>
      </c>
      <c r="SBW26" s="179" t="s">
        <v>72</v>
      </c>
      <c r="SBX26" s="179" t="s">
        <v>72</v>
      </c>
      <c r="SBY26" s="179" t="s">
        <v>72</v>
      </c>
      <c r="SBZ26" s="179" t="s">
        <v>72</v>
      </c>
      <c r="SCA26" s="179" t="s">
        <v>72</v>
      </c>
      <c r="SCB26" s="179" t="s">
        <v>72</v>
      </c>
      <c r="SCC26" s="179" t="s">
        <v>72</v>
      </c>
      <c r="SCD26" s="179" t="s">
        <v>72</v>
      </c>
      <c r="SCE26" s="179" t="s">
        <v>72</v>
      </c>
      <c r="SCF26" s="179" t="s">
        <v>72</v>
      </c>
      <c r="SCG26" s="179" t="s">
        <v>72</v>
      </c>
      <c r="SCH26" s="179" t="s">
        <v>72</v>
      </c>
      <c r="SCI26" s="179" t="s">
        <v>72</v>
      </c>
      <c r="SCJ26" s="179" t="s">
        <v>72</v>
      </c>
      <c r="SCK26" s="179" t="s">
        <v>72</v>
      </c>
      <c r="SCL26" s="179" t="s">
        <v>72</v>
      </c>
      <c r="SCM26" s="179" t="s">
        <v>72</v>
      </c>
      <c r="SCN26" s="179" t="s">
        <v>72</v>
      </c>
      <c r="SCO26" s="179" t="s">
        <v>72</v>
      </c>
      <c r="SCP26" s="179" t="s">
        <v>72</v>
      </c>
      <c r="SCQ26" s="179" t="s">
        <v>72</v>
      </c>
      <c r="SCR26" s="179" t="s">
        <v>72</v>
      </c>
      <c r="SCS26" s="179" t="s">
        <v>72</v>
      </c>
      <c r="SCT26" s="179" t="s">
        <v>72</v>
      </c>
      <c r="SCU26" s="179" t="s">
        <v>72</v>
      </c>
      <c r="SCV26" s="179" t="s">
        <v>72</v>
      </c>
      <c r="SCW26" s="179" t="s">
        <v>72</v>
      </c>
      <c r="SCX26" s="179" t="s">
        <v>72</v>
      </c>
      <c r="SCY26" s="179" t="s">
        <v>72</v>
      </c>
      <c r="SCZ26" s="179" t="s">
        <v>72</v>
      </c>
      <c r="SDA26" s="179" t="s">
        <v>72</v>
      </c>
      <c r="SDB26" s="179" t="s">
        <v>72</v>
      </c>
      <c r="SDC26" s="179" t="s">
        <v>72</v>
      </c>
      <c r="SDD26" s="179" t="s">
        <v>72</v>
      </c>
      <c r="SDE26" s="179" t="s">
        <v>72</v>
      </c>
      <c r="SDF26" s="179" t="s">
        <v>72</v>
      </c>
      <c r="SDG26" s="179" t="s">
        <v>72</v>
      </c>
      <c r="SDH26" s="179" t="s">
        <v>72</v>
      </c>
      <c r="SDI26" s="179" t="s">
        <v>72</v>
      </c>
      <c r="SDJ26" s="179" t="s">
        <v>72</v>
      </c>
      <c r="SDK26" s="179" t="s">
        <v>72</v>
      </c>
      <c r="SDL26" s="179" t="s">
        <v>72</v>
      </c>
      <c r="SDM26" s="179" t="s">
        <v>72</v>
      </c>
      <c r="SDN26" s="179" t="s">
        <v>72</v>
      </c>
      <c r="SDO26" s="179" t="s">
        <v>72</v>
      </c>
      <c r="SDP26" s="179" t="s">
        <v>72</v>
      </c>
      <c r="SDQ26" s="179" t="s">
        <v>72</v>
      </c>
      <c r="SDR26" s="179" t="s">
        <v>72</v>
      </c>
      <c r="SDS26" s="179" t="s">
        <v>72</v>
      </c>
      <c r="SDT26" s="179" t="s">
        <v>72</v>
      </c>
      <c r="SDU26" s="179" t="s">
        <v>72</v>
      </c>
      <c r="SDV26" s="179" t="s">
        <v>72</v>
      </c>
      <c r="SDW26" s="179" t="s">
        <v>72</v>
      </c>
      <c r="SDX26" s="179" t="s">
        <v>72</v>
      </c>
      <c r="SDY26" s="179" t="s">
        <v>72</v>
      </c>
      <c r="SDZ26" s="179" t="s">
        <v>72</v>
      </c>
      <c r="SEA26" s="179" t="s">
        <v>72</v>
      </c>
      <c r="SEB26" s="179" t="s">
        <v>72</v>
      </c>
      <c r="SEC26" s="179" t="s">
        <v>72</v>
      </c>
      <c r="SED26" s="179" t="s">
        <v>72</v>
      </c>
      <c r="SEE26" s="179" t="s">
        <v>72</v>
      </c>
      <c r="SEF26" s="179" t="s">
        <v>72</v>
      </c>
      <c r="SEG26" s="179" t="s">
        <v>72</v>
      </c>
      <c r="SEH26" s="179" t="s">
        <v>72</v>
      </c>
      <c r="SEI26" s="179" t="s">
        <v>72</v>
      </c>
      <c r="SEJ26" s="179" t="s">
        <v>72</v>
      </c>
      <c r="SEK26" s="179" t="s">
        <v>72</v>
      </c>
      <c r="SEL26" s="179" t="s">
        <v>72</v>
      </c>
      <c r="SEM26" s="179" t="s">
        <v>72</v>
      </c>
      <c r="SEN26" s="179" t="s">
        <v>72</v>
      </c>
      <c r="SEO26" s="179" t="s">
        <v>72</v>
      </c>
      <c r="SEP26" s="179" t="s">
        <v>72</v>
      </c>
      <c r="SEQ26" s="179" t="s">
        <v>72</v>
      </c>
      <c r="SER26" s="179" t="s">
        <v>72</v>
      </c>
      <c r="SES26" s="179" t="s">
        <v>72</v>
      </c>
      <c r="SET26" s="179" t="s">
        <v>72</v>
      </c>
      <c r="SEU26" s="179" t="s">
        <v>72</v>
      </c>
      <c r="SEV26" s="179" t="s">
        <v>72</v>
      </c>
      <c r="SEW26" s="179" t="s">
        <v>72</v>
      </c>
      <c r="SEX26" s="179" t="s">
        <v>72</v>
      </c>
      <c r="SEY26" s="179" t="s">
        <v>72</v>
      </c>
      <c r="SEZ26" s="179" t="s">
        <v>72</v>
      </c>
      <c r="SFA26" s="179" t="s">
        <v>72</v>
      </c>
      <c r="SFB26" s="179" t="s">
        <v>72</v>
      </c>
      <c r="SFC26" s="179" t="s">
        <v>72</v>
      </c>
      <c r="SFD26" s="179" t="s">
        <v>72</v>
      </c>
      <c r="SFE26" s="179" t="s">
        <v>72</v>
      </c>
      <c r="SFF26" s="179" t="s">
        <v>72</v>
      </c>
      <c r="SFG26" s="179" t="s">
        <v>72</v>
      </c>
      <c r="SFH26" s="179" t="s">
        <v>72</v>
      </c>
      <c r="SFI26" s="179" t="s">
        <v>72</v>
      </c>
      <c r="SFJ26" s="179" t="s">
        <v>72</v>
      </c>
      <c r="SFK26" s="179" t="s">
        <v>72</v>
      </c>
      <c r="SFL26" s="179" t="s">
        <v>72</v>
      </c>
      <c r="SFM26" s="179" t="s">
        <v>72</v>
      </c>
      <c r="SFN26" s="179" t="s">
        <v>72</v>
      </c>
      <c r="SFO26" s="179" t="s">
        <v>72</v>
      </c>
      <c r="SFP26" s="179" t="s">
        <v>72</v>
      </c>
      <c r="SFQ26" s="179" t="s">
        <v>72</v>
      </c>
      <c r="SFR26" s="179" t="s">
        <v>72</v>
      </c>
      <c r="SFS26" s="179" t="s">
        <v>72</v>
      </c>
      <c r="SFT26" s="179" t="s">
        <v>72</v>
      </c>
      <c r="SFU26" s="179" t="s">
        <v>72</v>
      </c>
      <c r="SFV26" s="179" t="s">
        <v>72</v>
      </c>
      <c r="SFW26" s="179" t="s">
        <v>72</v>
      </c>
      <c r="SFX26" s="179" t="s">
        <v>72</v>
      </c>
      <c r="SFY26" s="179" t="s">
        <v>72</v>
      </c>
      <c r="SFZ26" s="179" t="s">
        <v>72</v>
      </c>
      <c r="SGA26" s="179" t="s">
        <v>72</v>
      </c>
      <c r="SGB26" s="179" t="s">
        <v>72</v>
      </c>
      <c r="SGC26" s="179" t="s">
        <v>72</v>
      </c>
      <c r="SGD26" s="179" t="s">
        <v>72</v>
      </c>
      <c r="SGE26" s="179" t="s">
        <v>72</v>
      </c>
      <c r="SGF26" s="179" t="s">
        <v>72</v>
      </c>
      <c r="SGG26" s="179" t="s">
        <v>72</v>
      </c>
      <c r="SGH26" s="179" t="s">
        <v>72</v>
      </c>
      <c r="SGI26" s="179" t="s">
        <v>72</v>
      </c>
      <c r="SGJ26" s="179" t="s">
        <v>72</v>
      </c>
      <c r="SGK26" s="179" t="s">
        <v>72</v>
      </c>
      <c r="SGL26" s="179" t="s">
        <v>72</v>
      </c>
      <c r="SGM26" s="179" t="s">
        <v>72</v>
      </c>
      <c r="SGN26" s="179" t="s">
        <v>72</v>
      </c>
      <c r="SGO26" s="179" t="s">
        <v>72</v>
      </c>
      <c r="SGP26" s="179" t="s">
        <v>72</v>
      </c>
      <c r="SGQ26" s="179" t="s">
        <v>72</v>
      </c>
      <c r="SGR26" s="179" t="s">
        <v>72</v>
      </c>
      <c r="SGS26" s="179" t="s">
        <v>72</v>
      </c>
      <c r="SGT26" s="179" t="s">
        <v>72</v>
      </c>
      <c r="SGU26" s="179" t="s">
        <v>72</v>
      </c>
      <c r="SGV26" s="179" t="s">
        <v>72</v>
      </c>
      <c r="SGW26" s="179" t="s">
        <v>72</v>
      </c>
      <c r="SGX26" s="179" t="s">
        <v>72</v>
      </c>
      <c r="SGY26" s="179" t="s">
        <v>72</v>
      </c>
      <c r="SGZ26" s="179" t="s">
        <v>72</v>
      </c>
      <c r="SHA26" s="179" t="s">
        <v>72</v>
      </c>
      <c r="SHB26" s="179" t="s">
        <v>72</v>
      </c>
      <c r="SHC26" s="179" t="s">
        <v>72</v>
      </c>
      <c r="SHD26" s="179" t="s">
        <v>72</v>
      </c>
      <c r="SHE26" s="179" t="s">
        <v>72</v>
      </c>
      <c r="SHF26" s="179" t="s">
        <v>72</v>
      </c>
      <c r="SHG26" s="179" t="s">
        <v>72</v>
      </c>
      <c r="SHH26" s="179" t="s">
        <v>72</v>
      </c>
      <c r="SHI26" s="179" t="s">
        <v>72</v>
      </c>
      <c r="SHJ26" s="179" t="s">
        <v>72</v>
      </c>
      <c r="SHK26" s="179" t="s">
        <v>72</v>
      </c>
      <c r="SHL26" s="179" t="s">
        <v>72</v>
      </c>
      <c r="SHM26" s="179" t="s">
        <v>72</v>
      </c>
      <c r="SHN26" s="179" t="s">
        <v>72</v>
      </c>
      <c r="SHO26" s="179" t="s">
        <v>72</v>
      </c>
      <c r="SHP26" s="179" t="s">
        <v>72</v>
      </c>
      <c r="SHQ26" s="179" t="s">
        <v>72</v>
      </c>
      <c r="SHR26" s="179" t="s">
        <v>72</v>
      </c>
      <c r="SHS26" s="179" t="s">
        <v>72</v>
      </c>
      <c r="SHT26" s="179" t="s">
        <v>72</v>
      </c>
      <c r="SHU26" s="179" t="s">
        <v>72</v>
      </c>
      <c r="SHV26" s="179" t="s">
        <v>72</v>
      </c>
      <c r="SHW26" s="179" t="s">
        <v>72</v>
      </c>
      <c r="SHX26" s="179" t="s">
        <v>72</v>
      </c>
      <c r="SHY26" s="179" t="s">
        <v>72</v>
      </c>
      <c r="SHZ26" s="179" t="s">
        <v>72</v>
      </c>
      <c r="SIA26" s="179" t="s">
        <v>72</v>
      </c>
      <c r="SIB26" s="179" t="s">
        <v>72</v>
      </c>
      <c r="SIC26" s="179" t="s">
        <v>72</v>
      </c>
      <c r="SID26" s="179" t="s">
        <v>72</v>
      </c>
      <c r="SIE26" s="179" t="s">
        <v>72</v>
      </c>
      <c r="SIF26" s="179" t="s">
        <v>72</v>
      </c>
      <c r="SIG26" s="179" t="s">
        <v>72</v>
      </c>
      <c r="SIH26" s="179" t="s">
        <v>72</v>
      </c>
      <c r="SII26" s="179" t="s">
        <v>72</v>
      </c>
      <c r="SIJ26" s="179" t="s">
        <v>72</v>
      </c>
      <c r="SIK26" s="179" t="s">
        <v>72</v>
      </c>
      <c r="SIL26" s="179" t="s">
        <v>72</v>
      </c>
      <c r="SIM26" s="179" t="s">
        <v>72</v>
      </c>
      <c r="SIN26" s="179" t="s">
        <v>72</v>
      </c>
      <c r="SIO26" s="179" t="s">
        <v>72</v>
      </c>
      <c r="SIP26" s="179" t="s">
        <v>72</v>
      </c>
      <c r="SIQ26" s="179" t="s">
        <v>72</v>
      </c>
      <c r="SIR26" s="179" t="s">
        <v>72</v>
      </c>
      <c r="SIS26" s="179" t="s">
        <v>72</v>
      </c>
      <c r="SIT26" s="179" t="s">
        <v>72</v>
      </c>
      <c r="SIU26" s="179" t="s">
        <v>72</v>
      </c>
      <c r="SIV26" s="179" t="s">
        <v>72</v>
      </c>
      <c r="SIW26" s="179" t="s">
        <v>72</v>
      </c>
      <c r="SIX26" s="179" t="s">
        <v>72</v>
      </c>
      <c r="SIY26" s="179" t="s">
        <v>72</v>
      </c>
      <c r="SIZ26" s="179" t="s">
        <v>72</v>
      </c>
      <c r="SJA26" s="179" t="s">
        <v>72</v>
      </c>
      <c r="SJB26" s="179" t="s">
        <v>72</v>
      </c>
      <c r="SJC26" s="179" t="s">
        <v>72</v>
      </c>
      <c r="SJD26" s="179" t="s">
        <v>72</v>
      </c>
      <c r="SJE26" s="179" t="s">
        <v>72</v>
      </c>
      <c r="SJF26" s="179" t="s">
        <v>72</v>
      </c>
      <c r="SJG26" s="179" t="s">
        <v>72</v>
      </c>
      <c r="SJH26" s="179" t="s">
        <v>72</v>
      </c>
      <c r="SJI26" s="179" t="s">
        <v>72</v>
      </c>
      <c r="SJJ26" s="179" t="s">
        <v>72</v>
      </c>
      <c r="SJK26" s="179" t="s">
        <v>72</v>
      </c>
      <c r="SJL26" s="179" t="s">
        <v>72</v>
      </c>
      <c r="SJM26" s="179" t="s">
        <v>72</v>
      </c>
      <c r="SJN26" s="179" t="s">
        <v>72</v>
      </c>
      <c r="SJO26" s="179" t="s">
        <v>72</v>
      </c>
      <c r="SJP26" s="179" t="s">
        <v>72</v>
      </c>
      <c r="SJQ26" s="179" t="s">
        <v>72</v>
      </c>
      <c r="SJR26" s="179" t="s">
        <v>72</v>
      </c>
      <c r="SJS26" s="179" t="s">
        <v>72</v>
      </c>
      <c r="SJT26" s="179" t="s">
        <v>72</v>
      </c>
      <c r="SJU26" s="179" t="s">
        <v>72</v>
      </c>
      <c r="SJV26" s="179" t="s">
        <v>72</v>
      </c>
      <c r="SJW26" s="179" t="s">
        <v>72</v>
      </c>
      <c r="SJX26" s="179" t="s">
        <v>72</v>
      </c>
      <c r="SJY26" s="179" t="s">
        <v>72</v>
      </c>
      <c r="SJZ26" s="179" t="s">
        <v>72</v>
      </c>
      <c r="SKA26" s="179" t="s">
        <v>72</v>
      </c>
      <c r="SKB26" s="179" t="s">
        <v>72</v>
      </c>
      <c r="SKC26" s="179" t="s">
        <v>72</v>
      </c>
      <c r="SKD26" s="179" t="s">
        <v>72</v>
      </c>
      <c r="SKE26" s="179" t="s">
        <v>72</v>
      </c>
      <c r="SKF26" s="179" t="s">
        <v>72</v>
      </c>
      <c r="SKG26" s="179" t="s">
        <v>72</v>
      </c>
      <c r="SKH26" s="179" t="s">
        <v>72</v>
      </c>
      <c r="SKI26" s="179" t="s">
        <v>72</v>
      </c>
      <c r="SKJ26" s="179" t="s">
        <v>72</v>
      </c>
      <c r="SKK26" s="179" t="s">
        <v>72</v>
      </c>
      <c r="SKL26" s="179" t="s">
        <v>72</v>
      </c>
      <c r="SKM26" s="179" t="s">
        <v>72</v>
      </c>
      <c r="SKN26" s="179" t="s">
        <v>72</v>
      </c>
      <c r="SKO26" s="179" t="s">
        <v>72</v>
      </c>
      <c r="SKP26" s="179" t="s">
        <v>72</v>
      </c>
      <c r="SKQ26" s="179" t="s">
        <v>72</v>
      </c>
      <c r="SKR26" s="179" t="s">
        <v>72</v>
      </c>
      <c r="SKS26" s="179" t="s">
        <v>72</v>
      </c>
      <c r="SKT26" s="179" t="s">
        <v>72</v>
      </c>
      <c r="SKU26" s="179" t="s">
        <v>72</v>
      </c>
      <c r="SKV26" s="179" t="s">
        <v>72</v>
      </c>
      <c r="SKW26" s="179" t="s">
        <v>72</v>
      </c>
      <c r="SKX26" s="179" t="s">
        <v>72</v>
      </c>
      <c r="SKY26" s="179" t="s">
        <v>72</v>
      </c>
      <c r="SKZ26" s="179" t="s">
        <v>72</v>
      </c>
      <c r="SLA26" s="179" t="s">
        <v>72</v>
      </c>
      <c r="SLB26" s="179" t="s">
        <v>72</v>
      </c>
      <c r="SLC26" s="179" t="s">
        <v>72</v>
      </c>
      <c r="SLD26" s="179" t="s">
        <v>72</v>
      </c>
      <c r="SLE26" s="179" t="s">
        <v>72</v>
      </c>
      <c r="SLF26" s="179" t="s">
        <v>72</v>
      </c>
      <c r="SLG26" s="179" t="s">
        <v>72</v>
      </c>
      <c r="SLH26" s="179" t="s">
        <v>72</v>
      </c>
      <c r="SLI26" s="179" t="s">
        <v>72</v>
      </c>
      <c r="SLJ26" s="179" t="s">
        <v>72</v>
      </c>
      <c r="SLK26" s="179" t="s">
        <v>72</v>
      </c>
      <c r="SLL26" s="179" t="s">
        <v>72</v>
      </c>
      <c r="SLM26" s="179" t="s">
        <v>72</v>
      </c>
      <c r="SLN26" s="179" t="s">
        <v>72</v>
      </c>
      <c r="SLO26" s="179" t="s">
        <v>72</v>
      </c>
      <c r="SLP26" s="179" t="s">
        <v>72</v>
      </c>
      <c r="SLQ26" s="179" t="s">
        <v>72</v>
      </c>
      <c r="SLR26" s="179" t="s">
        <v>72</v>
      </c>
      <c r="SLS26" s="179" t="s">
        <v>72</v>
      </c>
      <c r="SLT26" s="179" t="s">
        <v>72</v>
      </c>
      <c r="SLU26" s="179" t="s">
        <v>72</v>
      </c>
      <c r="SLV26" s="179" t="s">
        <v>72</v>
      </c>
      <c r="SLW26" s="179" t="s">
        <v>72</v>
      </c>
      <c r="SLX26" s="179" t="s">
        <v>72</v>
      </c>
      <c r="SLY26" s="179" t="s">
        <v>72</v>
      </c>
      <c r="SLZ26" s="179" t="s">
        <v>72</v>
      </c>
      <c r="SMA26" s="179" t="s">
        <v>72</v>
      </c>
      <c r="SMB26" s="179" t="s">
        <v>72</v>
      </c>
      <c r="SMC26" s="179" t="s">
        <v>72</v>
      </c>
      <c r="SMD26" s="179" t="s">
        <v>72</v>
      </c>
      <c r="SME26" s="179" t="s">
        <v>72</v>
      </c>
      <c r="SMF26" s="179" t="s">
        <v>72</v>
      </c>
      <c r="SMG26" s="179" t="s">
        <v>72</v>
      </c>
      <c r="SMH26" s="179" t="s">
        <v>72</v>
      </c>
      <c r="SMI26" s="179" t="s">
        <v>72</v>
      </c>
      <c r="SMJ26" s="179" t="s">
        <v>72</v>
      </c>
      <c r="SMK26" s="179" t="s">
        <v>72</v>
      </c>
      <c r="SML26" s="179" t="s">
        <v>72</v>
      </c>
      <c r="SMM26" s="179" t="s">
        <v>72</v>
      </c>
      <c r="SMN26" s="179" t="s">
        <v>72</v>
      </c>
      <c r="SMO26" s="179" t="s">
        <v>72</v>
      </c>
      <c r="SMP26" s="179" t="s">
        <v>72</v>
      </c>
      <c r="SMQ26" s="179" t="s">
        <v>72</v>
      </c>
      <c r="SMR26" s="179" t="s">
        <v>72</v>
      </c>
      <c r="SMS26" s="179" t="s">
        <v>72</v>
      </c>
      <c r="SMT26" s="179" t="s">
        <v>72</v>
      </c>
      <c r="SMU26" s="179" t="s">
        <v>72</v>
      </c>
      <c r="SMV26" s="179" t="s">
        <v>72</v>
      </c>
      <c r="SMW26" s="179" t="s">
        <v>72</v>
      </c>
      <c r="SMX26" s="179" t="s">
        <v>72</v>
      </c>
      <c r="SMY26" s="179" t="s">
        <v>72</v>
      </c>
      <c r="SMZ26" s="179" t="s">
        <v>72</v>
      </c>
      <c r="SNA26" s="179" t="s">
        <v>72</v>
      </c>
      <c r="SNB26" s="179" t="s">
        <v>72</v>
      </c>
      <c r="SNC26" s="179" t="s">
        <v>72</v>
      </c>
      <c r="SND26" s="179" t="s">
        <v>72</v>
      </c>
      <c r="SNE26" s="179" t="s">
        <v>72</v>
      </c>
      <c r="SNF26" s="179" t="s">
        <v>72</v>
      </c>
      <c r="SNG26" s="179" t="s">
        <v>72</v>
      </c>
      <c r="SNH26" s="179" t="s">
        <v>72</v>
      </c>
      <c r="SNI26" s="179" t="s">
        <v>72</v>
      </c>
      <c r="SNJ26" s="179" t="s">
        <v>72</v>
      </c>
      <c r="SNK26" s="179" t="s">
        <v>72</v>
      </c>
      <c r="SNL26" s="179" t="s">
        <v>72</v>
      </c>
      <c r="SNM26" s="179" t="s">
        <v>72</v>
      </c>
      <c r="SNN26" s="179" t="s">
        <v>72</v>
      </c>
      <c r="SNO26" s="179" t="s">
        <v>72</v>
      </c>
      <c r="SNP26" s="179" t="s">
        <v>72</v>
      </c>
      <c r="SNQ26" s="179" t="s">
        <v>72</v>
      </c>
      <c r="SNR26" s="179" t="s">
        <v>72</v>
      </c>
      <c r="SNS26" s="179" t="s">
        <v>72</v>
      </c>
      <c r="SNT26" s="179" t="s">
        <v>72</v>
      </c>
      <c r="SNU26" s="179" t="s">
        <v>72</v>
      </c>
      <c r="SNV26" s="179" t="s">
        <v>72</v>
      </c>
      <c r="SNW26" s="179" t="s">
        <v>72</v>
      </c>
      <c r="SNX26" s="179" t="s">
        <v>72</v>
      </c>
      <c r="SNY26" s="179" t="s">
        <v>72</v>
      </c>
      <c r="SNZ26" s="179" t="s">
        <v>72</v>
      </c>
      <c r="SOA26" s="179" t="s">
        <v>72</v>
      </c>
      <c r="SOB26" s="179" t="s">
        <v>72</v>
      </c>
      <c r="SOC26" s="179" t="s">
        <v>72</v>
      </c>
      <c r="SOD26" s="179" t="s">
        <v>72</v>
      </c>
      <c r="SOE26" s="179" t="s">
        <v>72</v>
      </c>
      <c r="SOF26" s="179" t="s">
        <v>72</v>
      </c>
      <c r="SOG26" s="179" t="s">
        <v>72</v>
      </c>
      <c r="SOH26" s="179" t="s">
        <v>72</v>
      </c>
      <c r="SOI26" s="179" t="s">
        <v>72</v>
      </c>
      <c r="SOJ26" s="179" t="s">
        <v>72</v>
      </c>
      <c r="SOK26" s="179" t="s">
        <v>72</v>
      </c>
      <c r="SOL26" s="179" t="s">
        <v>72</v>
      </c>
      <c r="SOM26" s="179" t="s">
        <v>72</v>
      </c>
      <c r="SON26" s="179" t="s">
        <v>72</v>
      </c>
      <c r="SOO26" s="179" t="s">
        <v>72</v>
      </c>
      <c r="SOP26" s="179" t="s">
        <v>72</v>
      </c>
      <c r="SOQ26" s="179" t="s">
        <v>72</v>
      </c>
      <c r="SOR26" s="179" t="s">
        <v>72</v>
      </c>
      <c r="SOS26" s="179" t="s">
        <v>72</v>
      </c>
      <c r="SOT26" s="179" t="s">
        <v>72</v>
      </c>
      <c r="SOU26" s="179" t="s">
        <v>72</v>
      </c>
      <c r="SOV26" s="179" t="s">
        <v>72</v>
      </c>
      <c r="SOW26" s="179" t="s">
        <v>72</v>
      </c>
      <c r="SOX26" s="179" t="s">
        <v>72</v>
      </c>
      <c r="SOY26" s="179" t="s">
        <v>72</v>
      </c>
      <c r="SOZ26" s="179" t="s">
        <v>72</v>
      </c>
      <c r="SPA26" s="179" t="s">
        <v>72</v>
      </c>
      <c r="SPB26" s="179" t="s">
        <v>72</v>
      </c>
      <c r="SPC26" s="179" t="s">
        <v>72</v>
      </c>
      <c r="SPD26" s="179" t="s">
        <v>72</v>
      </c>
      <c r="SPE26" s="179" t="s">
        <v>72</v>
      </c>
      <c r="SPF26" s="179" t="s">
        <v>72</v>
      </c>
      <c r="SPG26" s="179" t="s">
        <v>72</v>
      </c>
      <c r="SPH26" s="179" t="s">
        <v>72</v>
      </c>
      <c r="SPI26" s="179" t="s">
        <v>72</v>
      </c>
      <c r="SPJ26" s="179" t="s">
        <v>72</v>
      </c>
      <c r="SPK26" s="179" t="s">
        <v>72</v>
      </c>
      <c r="SPL26" s="179" t="s">
        <v>72</v>
      </c>
      <c r="SPM26" s="179" t="s">
        <v>72</v>
      </c>
      <c r="SPN26" s="179" t="s">
        <v>72</v>
      </c>
      <c r="SPO26" s="179" t="s">
        <v>72</v>
      </c>
      <c r="SPP26" s="179" t="s">
        <v>72</v>
      </c>
      <c r="SPQ26" s="179" t="s">
        <v>72</v>
      </c>
      <c r="SPR26" s="179" t="s">
        <v>72</v>
      </c>
      <c r="SPS26" s="179" t="s">
        <v>72</v>
      </c>
      <c r="SPT26" s="179" t="s">
        <v>72</v>
      </c>
      <c r="SPU26" s="179" t="s">
        <v>72</v>
      </c>
      <c r="SPV26" s="179" t="s">
        <v>72</v>
      </c>
      <c r="SPW26" s="179" t="s">
        <v>72</v>
      </c>
      <c r="SPX26" s="179" t="s">
        <v>72</v>
      </c>
      <c r="SPY26" s="179" t="s">
        <v>72</v>
      </c>
      <c r="SPZ26" s="179" t="s">
        <v>72</v>
      </c>
      <c r="SQA26" s="179" t="s">
        <v>72</v>
      </c>
      <c r="SQB26" s="179" t="s">
        <v>72</v>
      </c>
      <c r="SQC26" s="179" t="s">
        <v>72</v>
      </c>
      <c r="SQD26" s="179" t="s">
        <v>72</v>
      </c>
      <c r="SQE26" s="179" t="s">
        <v>72</v>
      </c>
      <c r="SQF26" s="179" t="s">
        <v>72</v>
      </c>
      <c r="SQG26" s="179" t="s">
        <v>72</v>
      </c>
      <c r="SQH26" s="179" t="s">
        <v>72</v>
      </c>
      <c r="SQI26" s="179" t="s">
        <v>72</v>
      </c>
      <c r="SQJ26" s="179" t="s">
        <v>72</v>
      </c>
      <c r="SQK26" s="179" t="s">
        <v>72</v>
      </c>
      <c r="SQL26" s="179" t="s">
        <v>72</v>
      </c>
      <c r="SQM26" s="179" t="s">
        <v>72</v>
      </c>
      <c r="SQN26" s="179" t="s">
        <v>72</v>
      </c>
      <c r="SQO26" s="179" t="s">
        <v>72</v>
      </c>
      <c r="SQP26" s="179" t="s">
        <v>72</v>
      </c>
      <c r="SQQ26" s="179" t="s">
        <v>72</v>
      </c>
      <c r="SQR26" s="179" t="s">
        <v>72</v>
      </c>
      <c r="SQS26" s="179" t="s">
        <v>72</v>
      </c>
      <c r="SQT26" s="179" t="s">
        <v>72</v>
      </c>
      <c r="SQU26" s="179" t="s">
        <v>72</v>
      </c>
      <c r="SQV26" s="179" t="s">
        <v>72</v>
      </c>
      <c r="SQW26" s="179" t="s">
        <v>72</v>
      </c>
      <c r="SQX26" s="179" t="s">
        <v>72</v>
      </c>
      <c r="SQY26" s="179" t="s">
        <v>72</v>
      </c>
      <c r="SQZ26" s="179" t="s">
        <v>72</v>
      </c>
      <c r="SRA26" s="179" t="s">
        <v>72</v>
      </c>
      <c r="SRB26" s="179" t="s">
        <v>72</v>
      </c>
      <c r="SRC26" s="179" t="s">
        <v>72</v>
      </c>
      <c r="SRD26" s="179" t="s">
        <v>72</v>
      </c>
      <c r="SRE26" s="179" t="s">
        <v>72</v>
      </c>
      <c r="SRF26" s="179" t="s">
        <v>72</v>
      </c>
      <c r="SRG26" s="179" t="s">
        <v>72</v>
      </c>
      <c r="SRH26" s="179" t="s">
        <v>72</v>
      </c>
      <c r="SRI26" s="179" t="s">
        <v>72</v>
      </c>
      <c r="SRJ26" s="179" t="s">
        <v>72</v>
      </c>
      <c r="SRK26" s="179" t="s">
        <v>72</v>
      </c>
      <c r="SRL26" s="179" t="s">
        <v>72</v>
      </c>
      <c r="SRM26" s="179" t="s">
        <v>72</v>
      </c>
      <c r="SRN26" s="179" t="s">
        <v>72</v>
      </c>
      <c r="SRO26" s="179" t="s">
        <v>72</v>
      </c>
      <c r="SRP26" s="179" t="s">
        <v>72</v>
      </c>
      <c r="SRQ26" s="179" t="s">
        <v>72</v>
      </c>
      <c r="SRR26" s="179" t="s">
        <v>72</v>
      </c>
      <c r="SRS26" s="179" t="s">
        <v>72</v>
      </c>
      <c r="SRT26" s="179" t="s">
        <v>72</v>
      </c>
      <c r="SRU26" s="179" t="s">
        <v>72</v>
      </c>
      <c r="SRV26" s="179" t="s">
        <v>72</v>
      </c>
      <c r="SRW26" s="179" t="s">
        <v>72</v>
      </c>
      <c r="SRX26" s="179" t="s">
        <v>72</v>
      </c>
      <c r="SRY26" s="179" t="s">
        <v>72</v>
      </c>
      <c r="SRZ26" s="179" t="s">
        <v>72</v>
      </c>
      <c r="SSA26" s="179" t="s">
        <v>72</v>
      </c>
      <c r="SSB26" s="179" t="s">
        <v>72</v>
      </c>
      <c r="SSC26" s="179" t="s">
        <v>72</v>
      </c>
      <c r="SSD26" s="179" t="s">
        <v>72</v>
      </c>
      <c r="SSE26" s="179" t="s">
        <v>72</v>
      </c>
      <c r="SSF26" s="179" t="s">
        <v>72</v>
      </c>
      <c r="SSG26" s="179" t="s">
        <v>72</v>
      </c>
      <c r="SSH26" s="179" t="s">
        <v>72</v>
      </c>
      <c r="SSI26" s="179" t="s">
        <v>72</v>
      </c>
      <c r="SSJ26" s="179" t="s">
        <v>72</v>
      </c>
      <c r="SSK26" s="179" t="s">
        <v>72</v>
      </c>
      <c r="SSL26" s="179" t="s">
        <v>72</v>
      </c>
      <c r="SSM26" s="179" t="s">
        <v>72</v>
      </c>
      <c r="SSN26" s="179" t="s">
        <v>72</v>
      </c>
      <c r="SSO26" s="179" t="s">
        <v>72</v>
      </c>
      <c r="SSP26" s="179" t="s">
        <v>72</v>
      </c>
      <c r="SSQ26" s="179" t="s">
        <v>72</v>
      </c>
      <c r="SSR26" s="179" t="s">
        <v>72</v>
      </c>
      <c r="SSS26" s="179" t="s">
        <v>72</v>
      </c>
      <c r="SST26" s="179" t="s">
        <v>72</v>
      </c>
      <c r="SSU26" s="179" t="s">
        <v>72</v>
      </c>
      <c r="SSV26" s="179" t="s">
        <v>72</v>
      </c>
      <c r="SSW26" s="179" t="s">
        <v>72</v>
      </c>
      <c r="SSX26" s="179" t="s">
        <v>72</v>
      </c>
      <c r="SSY26" s="179" t="s">
        <v>72</v>
      </c>
      <c r="SSZ26" s="179" t="s">
        <v>72</v>
      </c>
      <c r="STA26" s="179" t="s">
        <v>72</v>
      </c>
      <c r="STB26" s="179" t="s">
        <v>72</v>
      </c>
      <c r="STC26" s="179" t="s">
        <v>72</v>
      </c>
      <c r="STD26" s="179" t="s">
        <v>72</v>
      </c>
      <c r="STE26" s="179" t="s">
        <v>72</v>
      </c>
      <c r="STF26" s="179" t="s">
        <v>72</v>
      </c>
      <c r="STG26" s="179" t="s">
        <v>72</v>
      </c>
      <c r="STH26" s="179" t="s">
        <v>72</v>
      </c>
      <c r="STI26" s="179" t="s">
        <v>72</v>
      </c>
      <c r="STJ26" s="179" t="s">
        <v>72</v>
      </c>
      <c r="STK26" s="179" t="s">
        <v>72</v>
      </c>
      <c r="STL26" s="179" t="s">
        <v>72</v>
      </c>
      <c r="STM26" s="179" t="s">
        <v>72</v>
      </c>
      <c r="STN26" s="179" t="s">
        <v>72</v>
      </c>
      <c r="STO26" s="179" t="s">
        <v>72</v>
      </c>
      <c r="STP26" s="179" t="s">
        <v>72</v>
      </c>
      <c r="STQ26" s="179" t="s">
        <v>72</v>
      </c>
      <c r="STR26" s="179" t="s">
        <v>72</v>
      </c>
      <c r="STS26" s="179" t="s">
        <v>72</v>
      </c>
      <c r="STT26" s="179" t="s">
        <v>72</v>
      </c>
      <c r="STU26" s="179" t="s">
        <v>72</v>
      </c>
      <c r="STV26" s="179" t="s">
        <v>72</v>
      </c>
      <c r="STW26" s="179" t="s">
        <v>72</v>
      </c>
      <c r="STX26" s="179" t="s">
        <v>72</v>
      </c>
      <c r="STY26" s="179" t="s">
        <v>72</v>
      </c>
      <c r="STZ26" s="179" t="s">
        <v>72</v>
      </c>
      <c r="SUA26" s="179" t="s">
        <v>72</v>
      </c>
      <c r="SUB26" s="179" t="s">
        <v>72</v>
      </c>
      <c r="SUC26" s="179" t="s">
        <v>72</v>
      </c>
      <c r="SUD26" s="179" t="s">
        <v>72</v>
      </c>
      <c r="SUE26" s="179" t="s">
        <v>72</v>
      </c>
      <c r="SUF26" s="179" t="s">
        <v>72</v>
      </c>
      <c r="SUG26" s="179" t="s">
        <v>72</v>
      </c>
      <c r="SUH26" s="179" t="s">
        <v>72</v>
      </c>
      <c r="SUI26" s="179" t="s">
        <v>72</v>
      </c>
      <c r="SUJ26" s="179" t="s">
        <v>72</v>
      </c>
      <c r="SUK26" s="179" t="s">
        <v>72</v>
      </c>
      <c r="SUL26" s="179" t="s">
        <v>72</v>
      </c>
      <c r="SUM26" s="179" t="s">
        <v>72</v>
      </c>
      <c r="SUN26" s="179" t="s">
        <v>72</v>
      </c>
      <c r="SUO26" s="179" t="s">
        <v>72</v>
      </c>
      <c r="SUP26" s="179" t="s">
        <v>72</v>
      </c>
      <c r="SUQ26" s="179" t="s">
        <v>72</v>
      </c>
      <c r="SUR26" s="179" t="s">
        <v>72</v>
      </c>
      <c r="SUS26" s="179" t="s">
        <v>72</v>
      </c>
      <c r="SUT26" s="179" t="s">
        <v>72</v>
      </c>
      <c r="SUU26" s="179" t="s">
        <v>72</v>
      </c>
      <c r="SUV26" s="179" t="s">
        <v>72</v>
      </c>
      <c r="SUW26" s="179" t="s">
        <v>72</v>
      </c>
      <c r="SUX26" s="179" t="s">
        <v>72</v>
      </c>
      <c r="SUY26" s="179" t="s">
        <v>72</v>
      </c>
      <c r="SUZ26" s="179" t="s">
        <v>72</v>
      </c>
      <c r="SVA26" s="179" t="s">
        <v>72</v>
      </c>
      <c r="SVB26" s="179" t="s">
        <v>72</v>
      </c>
      <c r="SVC26" s="179" t="s">
        <v>72</v>
      </c>
      <c r="SVD26" s="179" t="s">
        <v>72</v>
      </c>
      <c r="SVE26" s="179" t="s">
        <v>72</v>
      </c>
      <c r="SVF26" s="179" t="s">
        <v>72</v>
      </c>
      <c r="SVG26" s="179" t="s">
        <v>72</v>
      </c>
      <c r="SVH26" s="179" t="s">
        <v>72</v>
      </c>
      <c r="SVI26" s="179" t="s">
        <v>72</v>
      </c>
      <c r="SVJ26" s="179" t="s">
        <v>72</v>
      </c>
      <c r="SVK26" s="179" t="s">
        <v>72</v>
      </c>
      <c r="SVL26" s="179" t="s">
        <v>72</v>
      </c>
      <c r="SVM26" s="179" t="s">
        <v>72</v>
      </c>
      <c r="SVN26" s="179" t="s">
        <v>72</v>
      </c>
      <c r="SVO26" s="179" t="s">
        <v>72</v>
      </c>
      <c r="SVP26" s="179" t="s">
        <v>72</v>
      </c>
      <c r="SVQ26" s="179" t="s">
        <v>72</v>
      </c>
      <c r="SVR26" s="179" t="s">
        <v>72</v>
      </c>
      <c r="SVS26" s="179" t="s">
        <v>72</v>
      </c>
      <c r="SVT26" s="179" t="s">
        <v>72</v>
      </c>
      <c r="SVU26" s="179" t="s">
        <v>72</v>
      </c>
      <c r="SVV26" s="179" t="s">
        <v>72</v>
      </c>
      <c r="SVW26" s="179" t="s">
        <v>72</v>
      </c>
      <c r="SVX26" s="179" t="s">
        <v>72</v>
      </c>
      <c r="SVY26" s="179" t="s">
        <v>72</v>
      </c>
      <c r="SVZ26" s="179" t="s">
        <v>72</v>
      </c>
      <c r="SWA26" s="179" t="s">
        <v>72</v>
      </c>
      <c r="SWB26" s="179" t="s">
        <v>72</v>
      </c>
      <c r="SWC26" s="179" t="s">
        <v>72</v>
      </c>
      <c r="SWD26" s="179" t="s">
        <v>72</v>
      </c>
      <c r="SWE26" s="179" t="s">
        <v>72</v>
      </c>
      <c r="SWF26" s="179" t="s">
        <v>72</v>
      </c>
      <c r="SWG26" s="179" t="s">
        <v>72</v>
      </c>
      <c r="SWH26" s="179" t="s">
        <v>72</v>
      </c>
      <c r="SWI26" s="179" t="s">
        <v>72</v>
      </c>
      <c r="SWJ26" s="179" t="s">
        <v>72</v>
      </c>
      <c r="SWK26" s="179" t="s">
        <v>72</v>
      </c>
      <c r="SWL26" s="179" t="s">
        <v>72</v>
      </c>
      <c r="SWM26" s="179" t="s">
        <v>72</v>
      </c>
      <c r="SWN26" s="179" t="s">
        <v>72</v>
      </c>
      <c r="SWO26" s="179" t="s">
        <v>72</v>
      </c>
      <c r="SWP26" s="179" t="s">
        <v>72</v>
      </c>
      <c r="SWQ26" s="179" t="s">
        <v>72</v>
      </c>
      <c r="SWR26" s="179" t="s">
        <v>72</v>
      </c>
      <c r="SWS26" s="179" t="s">
        <v>72</v>
      </c>
      <c r="SWT26" s="179" t="s">
        <v>72</v>
      </c>
      <c r="SWU26" s="179" t="s">
        <v>72</v>
      </c>
      <c r="SWV26" s="179" t="s">
        <v>72</v>
      </c>
      <c r="SWW26" s="179" t="s">
        <v>72</v>
      </c>
      <c r="SWX26" s="179" t="s">
        <v>72</v>
      </c>
      <c r="SWY26" s="179" t="s">
        <v>72</v>
      </c>
      <c r="SWZ26" s="179" t="s">
        <v>72</v>
      </c>
      <c r="SXA26" s="179" t="s">
        <v>72</v>
      </c>
      <c r="SXB26" s="179" t="s">
        <v>72</v>
      </c>
      <c r="SXC26" s="179" t="s">
        <v>72</v>
      </c>
      <c r="SXD26" s="179" t="s">
        <v>72</v>
      </c>
      <c r="SXE26" s="179" t="s">
        <v>72</v>
      </c>
      <c r="SXF26" s="179" t="s">
        <v>72</v>
      </c>
      <c r="SXG26" s="179" t="s">
        <v>72</v>
      </c>
      <c r="SXH26" s="179" t="s">
        <v>72</v>
      </c>
      <c r="SXI26" s="179" t="s">
        <v>72</v>
      </c>
      <c r="SXJ26" s="179" t="s">
        <v>72</v>
      </c>
      <c r="SXK26" s="179" t="s">
        <v>72</v>
      </c>
      <c r="SXL26" s="179" t="s">
        <v>72</v>
      </c>
      <c r="SXM26" s="179" t="s">
        <v>72</v>
      </c>
      <c r="SXN26" s="179" t="s">
        <v>72</v>
      </c>
      <c r="SXO26" s="179" t="s">
        <v>72</v>
      </c>
      <c r="SXP26" s="179" t="s">
        <v>72</v>
      </c>
      <c r="SXQ26" s="179" t="s">
        <v>72</v>
      </c>
      <c r="SXR26" s="179" t="s">
        <v>72</v>
      </c>
      <c r="SXS26" s="179" t="s">
        <v>72</v>
      </c>
      <c r="SXT26" s="179" t="s">
        <v>72</v>
      </c>
      <c r="SXU26" s="179" t="s">
        <v>72</v>
      </c>
      <c r="SXV26" s="179" t="s">
        <v>72</v>
      </c>
      <c r="SXW26" s="179" t="s">
        <v>72</v>
      </c>
      <c r="SXX26" s="179" t="s">
        <v>72</v>
      </c>
      <c r="SXY26" s="179" t="s">
        <v>72</v>
      </c>
      <c r="SXZ26" s="179" t="s">
        <v>72</v>
      </c>
      <c r="SYA26" s="179" t="s">
        <v>72</v>
      </c>
      <c r="SYB26" s="179" t="s">
        <v>72</v>
      </c>
      <c r="SYC26" s="179" t="s">
        <v>72</v>
      </c>
      <c r="SYD26" s="179" t="s">
        <v>72</v>
      </c>
      <c r="SYE26" s="179" t="s">
        <v>72</v>
      </c>
      <c r="SYF26" s="179" t="s">
        <v>72</v>
      </c>
      <c r="SYG26" s="179" t="s">
        <v>72</v>
      </c>
      <c r="SYH26" s="179" t="s">
        <v>72</v>
      </c>
      <c r="SYI26" s="179" t="s">
        <v>72</v>
      </c>
      <c r="SYJ26" s="179" t="s">
        <v>72</v>
      </c>
      <c r="SYK26" s="179" t="s">
        <v>72</v>
      </c>
      <c r="SYL26" s="179" t="s">
        <v>72</v>
      </c>
      <c r="SYM26" s="179" t="s">
        <v>72</v>
      </c>
      <c r="SYN26" s="179" t="s">
        <v>72</v>
      </c>
      <c r="SYO26" s="179" t="s">
        <v>72</v>
      </c>
      <c r="SYP26" s="179" t="s">
        <v>72</v>
      </c>
      <c r="SYQ26" s="179" t="s">
        <v>72</v>
      </c>
      <c r="SYR26" s="179" t="s">
        <v>72</v>
      </c>
      <c r="SYS26" s="179" t="s">
        <v>72</v>
      </c>
      <c r="SYT26" s="179" t="s">
        <v>72</v>
      </c>
      <c r="SYU26" s="179" t="s">
        <v>72</v>
      </c>
      <c r="SYV26" s="179" t="s">
        <v>72</v>
      </c>
      <c r="SYW26" s="179" t="s">
        <v>72</v>
      </c>
      <c r="SYX26" s="179" t="s">
        <v>72</v>
      </c>
      <c r="SYY26" s="179" t="s">
        <v>72</v>
      </c>
      <c r="SYZ26" s="179" t="s">
        <v>72</v>
      </c>
      <c r="SZA26" s="179" t="s">
        <v>72</v>
      </c>
      <c r="SZB26" s="179" t="s">
        <v>72</v>
      </c>
      <c r="SZC26" s="179" t="s">
        <v>72</v>
      </c>
      <c r="SZD26" s="179" t="s">
        <v>72</v>
      </c>
      <c r="SZE26" s="179" t="s">
        <v>72</v>
      </c>
      <c r="SZF26" s="179" t="s">
        <v>72</v>
      </c>
      <c r="SZG26" s="179" t="s">
        <v>72</v>
      </c>
      <c r="SZH26" s="179" t="s">
        <v>72</v>
      </c>
      <c r="SZI26" s="179" t="s">
        <v>72</v>
      </c>
      <c r="SZJ26" s="179" t="s">
        <v>72</v>
      </c>
      <c r="SZK26" s="179" t="s">
        <v>72</v>
      </c>
      <c r="SZL26" s="179" t="s">
        <v>72</v>
      </c>
      <c r="SZM26" s="179" t="s">
        <v>72</v>
      </c>
      <c r="SZN26" s="179" t="s">
        <v>72</v>
      </c>
      <c r="SZO26" s="179" t="s">
        <v>72</v>
      </c>
      <c r="SZP26" s="179" t="s">
        <v>72</v>
      </c>
      <c r="SZQ26" s="179" t="s">
        <v>72</v>
      </c>
      <c r="SZR26" s="179" t="s">
        <v>72</v>
      </c>
      <c r="SZS26" s="179" t="s">
        <v>72</v>
      </c>
      <c r="SZT26" s="179" t="s">
        <v>72</v>
      </c>
      <c r="SZU26" s="179" t="s">
        <v>72</v>
      </c>
      <c r="SZV26" s="179" t="s">
        <v>72</v>
      </c>
      <c r="SZW26" s="179" t="s">
        <v>72</v>
      </c>
      <c r="SZX26" s="179" t="s">
        <v>72</v>
      </c>
      <c r="SZY26" s="179" t="s">
        <v>72</v>
      </c>
      <c r="SZZ26" s="179" t="s">
        <v>72</v>
      </c>
      <c r="TAA26" s="179" t="s">
        <v>72</v>
      </c>
      <c r="TAB26" s="179" t="s">
        <v>72</v>
      </c>
      <c r="TAC26" s="179" t="s">
        <v>72</v>
      </c>
      <c r="TAD26" s="179" t="s">
        <v>72</v>
      </c>
      <c r="TAE26" s="179" t="s">
        <v>72</v>
      </c>
      <c r="TAF26" s="179" t="s">
        <v>72</v>
      </c>
      <c r="TAG26" s="179" t="s">
        <v>72</v>
      </c>
      <c r="TAH26" s="179" t="s">
        <v>72</v>
      </c>
      <c r="TAI26" s="179" t="s">
        <v>72</v>
      </c>
      <c r="TAJ26" s="179" t="s">
        <v>72</v>
      </c>
      <c r="TAK26" s="179" t="s">
        <v>72</v>
      </c>
      <c r="TAL26" s="179" t="s">
        <v>72</v>
      </c>
      <c r="TAM26" s="179" t="s">
        <v>72</v>
      </c>
      <c r="TAN26" s="179" t="s">
        <v>72</v>
      </c>
      <c r="TAO26" s="179" t="s">
        <v>72</v>
      </c>
      <c r="TAP26" s="179" t="s">
        <v>72</v>
      </c>
      <c r="TAQ26" s="179" t="s">
        <v>72</v>
      </c>
      <c r="TAR26" s="179" t="s">
        <v>72</v>
      </c>
      <c r="TAS26" s="179" t="s">
        <v>72</v>
      </c>
      <c r="TAT26" s="179" t="s">
        <v>72</v>
      </c>
      <c r="TAU26" s="179" t="s">
        <v>72</v>
      </c>
      <c r="TAV26" s="179" t="s">
        <v>72</v>
      </c>
      <c r="TAW26" s="179" t="s">
        <v>72</v>
      </c>
      <c r="TAX26" s="179" t="s">
        <v>72</v>
      </c>
      <c r="TAY26" s="179" t="s">
        <v>72</v>
      </c>
      <c r="TAZ26" s="179" t="s">
        <v>72</v>
      </c>
      <c r="TBA26" s="179" t="s">
        <v>72</v>
      </c>
      <c r="TBB26" s="179" t="s">
        <v>72</v>
      </c>
      <c r="TBC26" s="179" t="s">
        <v>72</v>
      </c>
      <c r="TBD26" s="179" t="s">
        <v>72</v>
      </c>
      <c r="TBE26" s="179" t="s">
        <v>72</v>
      </c>
      <c r="TBF26" s="179" t="s">
        <v>72</v>
      </c>
      <c r="TBG26" s="179" t="s">
        <v>72</v>
      </c>
      <c r="TBH26" s="179" t="s">
        <v>72</v>
      </c>
      <c r="TBI26" s="179" t="s">
        <v>72</v>
      </c>
      <c r="TBJ26" s="179" t="s">
        <v>72</v>
      </c>
      <c r="TBK26" s="179" t="s">
        <v>72</v>
      </c>
      <c r="TBL26" s="179" t="s">
        <v>72</v>
      </c>
      <c r="TBM26" s="179" t="s">
        <v>72</v>
      </c>
      <c r="TBN26" s="179" t="s">
        <v>72</v>
      </c>
      <c r="TBO26" s="179" t="s">
        <v>72</v>
      </c>
      <c r="TBP26" s="179" t="s">
        <v>72</v>
      </c>
      <c r="TBQ26" s="179" t="s">
        <v>72</v>
      </c>
      <c r="TBR26" s="179" t="s">
        <v>72</v>
      </c>
      <c r="TBS26" s="179" t="s">
        <v>72</v>
      </c>
      <c r="TBT26" s="179" t="s">
        <v>72</v>
      </c>
      <c r="TBU26" s="179" t="s">
        <v>72</v>
      </c>
      <c r="TBV26" s="179" t="s">
        <v>72</v>
      </c>
      <c r="TBW26" s="179" t="s">
        <v>72</v>
      </c>
      <c r="TBX26" s="179" t="s">
        <v>72</v>
      </c>
      <c r="TBY26" s="179" t="s">
        <v>72</v>
      </c>
      <c r="TBZ26" s="179" t="s">
        <v>72</v>
      </c>
      <c r="TCA26" s="179" t="s">
        <v>72</v>
      </c>
      <c r="TCB26" s="179" t="s">
        <v>72</v>
      </c>
      <c r="TCC26" s="179" t="s">
        <v>72</v>
      </c>
      <c r="TCD26" s="179" t="s">
        <v>72</v>
      </c>
      <c r="TCE26" s="179" t="s">
        <v>72</v>
      </c>
      <c r="TCF26" s="179" t="s">
        <v>72</v>
      </c>
      <c r="TCG26" s="179" t="s">
        <v>72</v>
      </c>
      <c r="TCH26" s="179" t="s">
        <v>72</v>
      </c>
      <c r="TCI26" s="179" t="s">
        <v>72</v>
      </c>
      <c r="TCJ26" s="179" t="s">
        <v>72</v>
      </c>
      <c r="TCK26" s="179" t="s">
        <v>72</v>
      </c>
      <c r="TCL26" s="179" t="s">
        <v>72</v>
      </c>
      <c r="TCM26" s="179" t="s">
        <v>72</v>
      </c>
      <c r="TCN26" s="179" t="s">
        <v>72</v>
      </c>
      <c r="TCO26" s="179" t="s">
        <v>72</v>
      </c>
      <c r="TCP26" s="179" t="s">
        <v>72</v>
      </c>
      <c r="TCQ26" s="179" t="s">
        <v>72</v>
      </c>
      <c r="TCR26" s="179" t="s">
        <v>72</v>
      </c>
      <c r="TCS26" s="179" t="s">
        <v>72</v>
      </c>
      <c r="TCT26" s="179" t="s">
        <v>72</v>
      </c>
      <c r="TCU26" s="179" t="s">
        <v>72</v>
      </c>
      <c r="TCV26" s="179" t="s">
        <v>72</v>
      </c>
      <c r="TCW26" s="179" t="s">
        <v>72</v>
      </c>
      <c r="TCX26" s="179" t="s">
        <v>72</v>
      </c>
      <c r="TCY26" s="179" t="s">
        <v>72</v>
      </c>
      <c r="TCZ26" s="179" t="s">
        <v>72</v>
      </c>
      <c r="TDA26" s="179" t="s">
        <v>72</v>
      </c>
      <c r="TDB26" s="179" t="s">
        <v>72</v>
      </c>
      <c r="TDC26" s="179" t="s">
        <v>72</v>
      </c>
      <c r="TDD26" s="179" t="s">
        <v>72</v>
      </c>
      <c r="TDE26" s="179" t="s">
        <v>72</v>
      </c>
      <c r="TDF26" s="179" t="s">
        <v>72</v>
      </c>
      <c r="TDG26" s="179" t="s">
        <v>72</v>
      </c>
      <c r="TDH26" s="179" t="s">
        <v>72</v>
      </c>
      <c r="TDI26" s="179" t="s">
        <v>72</v>
      </c>
      <c r="TDJ26" s="179" t="s">
        <v>72</v>
      </c>
      <c r="TDK26" s="179" t="s">
        <v>72</v>
      </c>
      <c r="TDL26" s="179" t="s">
        <v>72</v>
      </c>
      <c r="TDM26" s="179" t="s">
        <v>72</v>
      </c>
      <c r="TDN26" s="179" t="s">
        <v>72</v>
      </c>
      <c r="TDO26" s="179" t="s">
        <v>72</v>
      </c>
      <c r="TDP26" s="179" t="s">
        <v>72</v>
      </c>
      <c r="TDQ26" s="179" t="s">
        <v>72</v>
      </c>
      <c r="TDR26" s="179" t="s">
        <v>72</v>
      </c>
      <c r="TDS26" s="179" t="s">
        <v>72</v>
      </c>
      <c r="TDT26" s="179" t="s">
        <v>72</v>
      </c>
      <c r="TDU26" s="179" t="s">
        <v>72</v>
      </c>
      <c r="TDV26" s="179" t="s">
        <v>72</v>
      </c>
      <c r="TDW26" s="179" t="s">
        <v>72</v>
      </c>
      <c r="TDX26" s="179" t="s">
        <v>72</v>
      </c>
      <c r="TDY26" s="179" t="s">
        <v>72</v>
      </c>
      <c r="TDZ26" s="179" t="s">
        <v>72</v>
      </c>
      <c r="TEA26" s="179" t="s">
        <v>72</v>
      </c>
      <c r="TEB26" s="179" t="s">
        <v>72</v>
      </c>
      <c r="TEC26" s="179" t="s">
        <v>72</v>
      </c>
      <c r="TED26" s="179" t="s">
        <v>72</v>
      </c>
      <c r="TEE26" s="179" t="s">
        <v>72</v>
      </c>
      <c r="TEF26" s="179" t="s">
        <v>72</v>
      </c>
      <c r="TEG26" s="179" t="s">
        <v>72</v>
      </c>
      <c r="TEH26" s="179" t="s">
        <v>72</v>
      </c>
      <c r="TEI26" s="179" t="s">
        <v>72</v>
      </c>
      <c r="TEJ26" s="179" t="s">
        <v>72</v>
      </c>
      <c r="TEK26" s="179" t="s">
        <v>72</v>
      </c>
      <c r="TEL26" s="179" t="s">
        <v>72</v>
      </c>
      <c r="TEM26" s="179" t="s">
        <v>72</v>
      </c>
      <c r="TEN26" s="179" t="s">
        <v>72</v>
      </c>
      <c r="TEO26" s="179" t="s">
        <v>72</v>
      </c>
      <c r="TEP26" s="179" t="s">
        <v>72</v>
      </c>
      <c r="TEQ26" s="179" t="s">
        <v>72</v>
      </c>
      <c r="TER26" s="179" t="s">
        <v>72</v>
      </c>
      <c r="TES26" s="179" t="s">
        <v>72</v>
      </c>
      <c r="TET26" s="179" t="s">
        <v>72</v>
      </c>
      <c r="TEU26" s="179" t="s">
        <v>72</v>
      </c>
      <c r="TEV26" s="179" t="s">
        <v>72</v>
      </c>
      <c r="TEW26" s="179" t="s">
        <v>72</v>
      </c>
      <c r="TEX26" s="179" t="s">
        <v>72</v>
      </c>
      <c r="TEY26" s="179" t="s">
        <v>72</v>
      </c>
      <c r="TEZ26" s="179" t="s">
        <v>72</v>
      </c>
      <c r="TFA26" s="179" t="s">
        <v>72</v>
      </c>
      <c r="TFB26" s="179" t="s">
        <v>72</v>
      </c>
      <c r="TFC26" s="179" t="s">
        <v>72</v>
      </c>
      <c r="TFD26" s="179" t="s">
        <v>72</v>
      </c>
      <c r="TFE26" s="179" t="s">
        <v>72</v>
      </c>
      <c r="TFF26" s="179" t="s">
        <v>72</v>
      </c>
      <c r="TFG26" s="179" t="s">
        <v>72</v>
      </c>
      <c r="TFH26" s="179" t="s">
        <v>72</v>
      </c>
      <c r="TFI26" s="179" t="s">
        <v>72</v>
      </c>
      <c r="TFJ26" s="179" t="s">
        <v>72</v>
      </c>
      <c r="TFK26" s="179" t="s">
        <v>72</v>
      </c>
      <c r="TFL26" s="179" t="s">
        <v>72</v>
      </c>
      <c r="TFM26" s="179" t="s">
        <v>72</v>
      </c>
      <c r="TFN26" s="179" t="s">
        <v>72</v>
      </c>
      <c r="TFO26" s="179" t="s">
        <v>72</v>
      </c>
      <c r="TFP26" s="179" t="s">
        <v>72</v>
      </c>
      <c r="TFQ26" s="179" t="s">
        <v>72</v>
      </c>
      <c r="TFR26" s="179" t="s">
        <v>72</v>
      </c>
      <c r="TFS26" s="179" t="s">
        <v>72</v>
      </c>
      <c r="TFT26" s="179" t="s">
        <v>72</v>
      </c>
      <c r="TFU26" s="179" t="s">
        <v>72</v>
      </c>
      <c r="TFV26" s="179" t="s">
        <v>72</v>
      </c>
      <c r="TFW26" s="179" t="s">
        <v>72</v>
      </c>
      <c r="TFX26" s="179" t="s">
        <v>72</v>
      </c>
      <c r="TFY26" s="179" t="s">
        <v>72</v>
      </c>
      <c r="TFZ26" s="179" t="s">
        <v>72</v>
      </c>
      <c r="TGA26" s="179" t="s">
        <v>72</v>
      </c>
      <c r="TGB26" s="179" t="s">
        <v>72</v>
      </c>
      <c r="TGC26" s="179" t="s">
        <v>72</v>
      </c>
      <c r="TGD26" s="179" t="s">
        <v>72</v>
      </c>
      <c r="TGE26" s="179" t="s">
        <v>72</v>
      </c>
      <c r="TGF26" s="179" t="s">
        <v>72</v>
      </c>
      <c r="TGG26" s="179" t="s">
        <v>72</v>
      </c>
      <c r="TGH26" s="179" t="s">
        <v>72</v>
      </c>
      <c r="TGI26" s="179" t="s">
        <v>72</v>
      </c>
      <c r="TGJ26" s="179" t="s">
        <v>72</v>
      </c>
      <c r="TGK26" s="179" t="s">
        <v>72</v>
      </c>
      <c r="TGL26" s="179" t="s">
        <v>72</v>
      </c>
      <c r="TGM26" s="179" t="s">
        <v>72</v>
      </c>
      <c r="TGN26" s="179" t="s">
        <v>72</v>
      </c>
      <c r="TGO26" s="179" t="s">
        <v>72</v>
      </c>
      <c r="TGP26" s="179" t="s">
        <v>72</v>
      </c>
      <c r="TGQ26" s="179" t="s">
        <v>72</v>
      </c>
      <c r="TGR26" s="179" t="s">
        <v>72</v>
      </c>
      <c r="TGS26" s="179" t="s">
        <v>72</v>
      </c>
      <c r="TGT26" s="179" t="s">
        <v>72</v>
      </c>
      <c r="TGU26" s="179" t="s">
        <v>72</v>
      </c>
      <c r="TGV26" s="179" t="s">
        <v>72</v>
      </c>
      <c r="TGW26" s="179" t="s">
        <v>72</v>
      </c>
      <c r="TGX26" s="179" t="s">
        <v>72</v>
      </c>
      <c r="TGY26" s="179" t="s">
        <v>72</v>
      </c>
      <c r="TGZ26" s="179" t="s">
        <v>72</v>
      </c>
      <c r="THA26" s="179" t="s">
        <v>72</v>
      </c>
      <c r="THB26" s="179" t="s">
        <v>72</v>
      </c>
      <c r="THC26" s="179" t="s">
        <v>72</v>
      </c>
      <c r="THD26" s="179" t="s">
        <v>72</v>
      </c>
      <c r="THE26" s="179" t="s">
        <v>72</v>
      </c>
      <c r="THF26" s="179" t="s">
        <v>72</v>
      </c>
      <c r="THG26" s="179" t="s">
        <v>72</v>
      </c>
      <c r="THH26" s="179" t="s">
        <v>72</v>
      </c>
      <c r="THI26" s="179" t="s">
        <v>72</v>
      </c>
      <c r="THJ26" s="179" t="s">
        <v>72</v>
      </c>
      <c r="THK26" s="179" t="s">
        <v>72</v>
      </c>
      <c r="THL26" s="179" t="s">
        <v>72</v>
      </c>
      <c r="THM26" s="179" t="s">
        <v>72</v>
      </c>
      <c r="THN26" s="179" t="s">
        <v>72</v>
      </c>
      <c r="THO26" s="179" t="s">
        <v>72</v>
      </c>
      <c r="THP26" s="179" t="s">
        <v>72</v>
      </c>
      <c r="THQ26" s="179" t="s">
        <v>72</v>
      </c>
      <c r="THR26" s="179" t="s">
        <v>72</v>
      </c>
      <c r="THS26" s="179" t="s">
        <v>72</v>
      </c>
      <c r="THT26" s="179" t="s">
        <v>72</v>
      </c>
      <c r="THU26" s="179" t="s">
        <v>72</v>
      </c>
      <c r="THV26" s="179" t="s">
        <v>72</v>
      </c>
      <c r="THW26" s="179" t="s">
        <v>72</v>
      </c>
      <c r="THX26" s="179" t="s">
        <v>72</v>
      </c>
      <c r="THY26" s="179" t="s">
        <v>72</v>
      </c>
      <c r="THZ26" s="179" t="s">
        <v>72</v>
      </c>
      <c r="TIA26" s="179" t="s">
        <v>72</v>
      </c>
      <c r="TIB26" s="179" t="s">
        <v>72</v>
      </c>
      <c r="TIC26" s="179" t="s">
        <v>72</v>
      </c>
      <c r="TID26" s="179" t="s">
        <v>72</v>
      </c>
      <c r="TIE26" s="179" t="s">
        <v>72</v>
      </c>
      <c r="TIF26" s="179" t="s">
        <v>72</v>
      </c>
      <c r="TIG26" s="179" t="s">
        <v>72</v>
      </c>
      <c r="TIH26" s="179" t="s">
        <v>72</v>
      </c>
      <c r="TII26" s="179" t="s">
        <v>72</v>
      </c>
      <c r="TIJ26" s="179" t="s">
        <v>72</v>
      </c>
      <c r="TIK26" s="179" t="s">
        <v>72</v>
      </c>
      <c r="TIL26" s="179" t="s">
        <v>72</v>
      </c>
      <c r="TIM26" s="179" t="s">
        <v>72</v>
      </c>
      <c r="TIN26" s="179" t="s">
        <v>72</v>
      </c>
      <c r="TIO26" s="179" t="s">
        <v>72</v>
      </c>
      <c r="TIP26" s="179" t="s">
        <v>72</v>
      </c>
      <c r="TIQ26" s="179" t="s">
        <v>72</v>
      </c>
      <c r="TIR26" s="179" t="s">
        <v>72</v>
      </c>
      <c r="TIS26" s="179" t="s">
        <v>72</v>
      </c>
      <c r="TIT26" s="179" t="s">
        <v>72</v>
      </c>
      <c r="TIU26" s="179" t="s">
        <v>72</v>
      </c>
      <c r="TIV26" s="179" t="s">
        <v>72</v>
      </c>
      <c r="TIW26" s="179" t="s">
        <v>72</v>
      </c>
      <c r="TIX26" s="179" t="s">
        <v>72</v>
      </c>
      <c r="TIY26" s="179" t="s">
        <v>72</v>
      </c>
      <c r="TIZ26" s="179" t="s">
        <v>72</v>
      </c>
      <c r="TJA26" s="179" t="s">
        <v>72</v>
      </c>
      <c r="TJB26" s="179" t="s">
        <v>72</v>
      </c>
      <c r="TJC26" s="179" t="s">
        <v>72</v>
      </c>
      <c r="TJD26" s="179" t="s">
        <v>72</v>
      </c>
      <c r="TJE26" s="179" t="s">
        <v>72</v>
      </c>
      <c r="TJF26" s="179" t="s">
        <v>72</v>
      </c>
      <c r="TJG26" s="179" t="s">
        <v>72</v>
      </c>
      <c r="TJH26" s="179" t="s">
        <v>72</v>
      </c>
      <c r="TJI26" s="179" t="s">
        <v>72</v>
      </c>
      <c r="TJJ26" s="179" t="s">
        <v>72</v>
      </c>
      <c r="TJK26" s="179" t="s">
        <v>72</v>
      </c>
      <c r="TJL26" s="179" t="s">
        <v>72</v>
      </c>
      <c r="TJM26" s="179" t="s">
        <v>72</v>
      </c>
      <c r="TJN26" s="179" t="s">
        <v>72</v>
      </c>
      <c r="TJO26" s="179" t="s">
        <v>72</v>
      </c>
      <c r="TJP26" s="179" t="s">
        <v>72</v>
      </c>
      <c r="TJQ26" s="179" t="s">
        <v>72</v>
      </c>
      <c r="TJR26" s="179" t="s">
        <v>72</v>
      </c>
      <c r="TJS26" s="179" t="s">
        <v>72</v>
      </c>
      <c r="TJT26" s="179" t="s">
        <v>72</v>
      </c>
      <c r="TJU26" s="179" t="s">
        <v>72</v>
      </c>
      <c r="TJV26" s="179" t="s">
        <v>72</v>
      </c>
      <c r="TJW26" s="179" t="s">
        <v>72</v>
      </c>
      <c r="TJX26" s="179" t="s">
        <v>72</v>
      </c>
      <c r="TJY26" s="179" t="s">
        <v>72</v>
      </c>
      <c r="TJZ26" s="179" t="s">
        <v>72</v>
      </c>
      <c r="TKA26" s="179" t="s">
        <v>72</v>
      </c>
      <c r="TKB26" s="179" t="s">
        <v>72</v>
      </c>
      <c r="TKC26" s="179" t="s">
        <v>72</v>
      </c>
      <c r="TKD26" s="179" t="s">
        <v>72</v>
      </c>
      <c r="TKE26" s="179" t="s">
        <v>72</v>
      </c>
      <c r="TKF26" s="179" t="s">
        <v>72</v>
      </c>
      <c r="TKG26" s="179" t="s">
        <v>72</v>
      </c>
      <c r="TKH26" s="179" t="s">
        <v>72</v>
      </c>
      <c r="TKI26" s="179" t="s">
        <v>72</v>
      </c>
      <c r="TKJ26" s="179" t="s">
        <v>72</v>
      </c>
      <c r="TKK26" s="179" t="s">
        <v>72</v>
      </c>
      <c r="TKL26" s="179" t="s">
        <v>72</v>
      </c>
      <c r="TKM26" s="179" t="s">
        <v>72</v>
      </c>
      <c r="TKN26" s="179" t="s">
        <v>72</v>
      </c>
      <c r="TKO26" s="179" t="s">
        <v>72</v>
      </c>
      <c r="TKP26" s="179" t="s">
        <v>72</v>
      </c>
      <c r="TKQ26" s="179" t="s">
        <v>72</v>
      </c>
      <c r="TKR26" s="179" t="s">
        <v>72</v>
      </c>
      <c r="TKS26" s="179" t="s">
        <v>72</v>
      </c>
      <c r="TKT26" s="179" t="s">
        <v>72</v>
      </c>
      <c r="TKU26" s="179" t="s">
        <v>72</v>
      </c>
      <c r="TKV26" s="179" t="s">
        <v>72</v>
      </c>
      <c r="TKW26" s="179" t="s">
        <v>72</v>
      </c>
      <c r="TKX26" s="179" t="s">
        <v>72</v>
      </c>
      <c r="TKY26" s="179" t="s">
        <v>72</v>
      </c>
      <c r="TKZ26" s="179" t="s">
        <v>72</v>
      </c>
      <c r="TLA26" s="179" t="s">
        <v>72</v>
      </c>
      <c r="TLB26" s="179" t="s">
        <v>72</v>
      </c>
      <c r="TLC26" s="179" t="s">
        <v>72</v>
      </c>
      <c r="TLD26" s="179" t="s">
        <v>72</v>
      </c>
      <c r="TLE26" s="179" t="s">
        <v>72</v>
      </c>
      <c r="TLF26" s="179" t="s">
        <v>72</v>
      </c>
      <c r="TLG26" s="179" t="s">
        <v>72</v>
      </c>
      <c r="TLH26" s="179" t="s">
        <v>72</v>
      </c>
      <c r="TLI26" s="179" t="s">
        <v>72</v>
      </c>
      <c r="TLJ26" s="179" t="s">
        <v>72</v>
      </c>
      <c r="TLK26" s="179" t="s">
        <v>72</v>
      </c>
      <c r="TLL26" s="179" t="s">
        <v>72</v>
      </c>
      <c r="TLM26" s="179" t="s">
        <v>72</v>
      </c>
      <c r="TLN26" s="179" t="s">
        <v>72</v>
      </c>
      <c r="TLO26" s="179" t="s">
        <v>72</v>
      </c>
      <c r="TLP26" s="179" t="s">
        <v>72</v>
      </c>
      <c r="TLQ26" s="179" t="s">
        <v>72</v>
      </c>
      <c r="TLR26" s="179" t="s">
        <v>72</v>
      </c>
      <c r="TLS26" s="179" t="s">
        <v>72</v>
      </c>
      <c r="TLT26" s="179" t="s">
        <v>72</v>
      </c>
      <c r="TLU26" s="179" t="s">
        <v>72</v>
      </c>
      <c r="TLV26" s="179" t="s">
        <v>72</v>
      </c>
      <c r="TLW26" s="179" t="s">
        <v>72</v>
      </c>
      <c r="TLX26" s="179" t="s">
        <v>72</v>
      </c>
      <c r="TLY26" s="179" t="s">
        <v>72</v>
      </c>
      <c r="TLZ26" s="179" t="s">
        <v>72</v>
      </c>
      <c r="TMA26" s="179" t="s">
        <v>72</v>
      </c>
      <c r="TMB26" s="179" t="s">
        <v>72</v>
      </c>
      <c r="TMC26" s="179" t="s">
        <v>72</v>
      </c>
      <c r="TMD26" s="179" t="s">
        <v>72</v>
      </c>
      <c r="TME26" s="179" t="s">
        <v>72</v>
      </c>
      <c r="TMF26" s="179" t="s">
        <v>72</v>
      </c>
      <c r="TMG26" s="179" t="s">
        <v>72</v>
      </c>
      <c r="TMH26" s="179" t="s">
        <v>72</v>
      </c>
      <c r="TMI26" s="179" t="s">
        <v>72</v>
      </c>
      <c r="TMJ26" s="179" t="s">
        <v>72</v>
      </c>
      <c r="TMK26" s="179" t="s">
        <v>72</v>
      </c>
      <c r="TML26" s="179" t="s">
        <v>72</v>
      </c>
      <c r="TMM26" s="179" t="s">
        <v>72</v>
      </c>
      <c r="TMN26" s="179" t="s">
        <v>72</v>
      </c>
      <c r="TMO26" s="179" t="s">
        <v>72</v>
      </c>
      <c r="TMP26" s="179" t="s">
        <v>72</v>
      </c>
      <c r="TMQ26" s="179" t="s">
        <v>72</v>
      </c>
      <c r="TMR26" s="179" t="s">
        <v>72</v>
      </c>
      <c r="TMS26" s="179" t="s">
        <v>72</v>
      </c>
      <c r="TMT26" s="179" t="s">
        <v>72</v>
      </c>
      <c r="TMU26" s="179" t="s">
        <v>72</v>
      </c>
      <c r="TMV26" s="179" t="s">
        <v>72</v>
      </c>
      <c r="TMW26" s="179" t="s">
        <v>72</v>
      </c>
      <c r="TMX26" s="179" t="s">
        <v>72</v>
      </c>
      <c r="TMY26" s="179" t="s">
        <v>72</v>
      </c>
      <c r="TMZ26" s="179" t="s">
        <v>72</v>
      </c>
      <c r="TNA26" s="179" t="s">
        <v>72</v>
      </c>
      <c r="TNB26" s="179" t="s">
        <v>72</v>
      </c>
      <c r="TNC26" s="179" t="s">
        <v>72</v>
      </c>
      <c r="TND26" s="179" t="s">
        <v>72</v>
      </c>
      <c r="TNE26" s="179" t="s">
        <v>72</v>
      </c>
      <c r="TNF26" s="179" t="s">
        <v>72</v>
      </c>
      <c r="TNG26" s="179" t="s">
        <v>72</v>
      </c>
      <c r="TNH26" s="179" t="s">
        <v>72</v>
      </c>
      <c r="TNI26" s="179" t="s">
        <v>72</v>
      </c>
      <c r="TNJ26" s="179" t="s">
        <v>72</v>
      </c>
      <c r="TNK26" s="179" t="s">
        <v>72</v>
      </c>
      <c r="TNL26" s="179" t="s">
        <v>72</v>
      </c>
      <c r="TNM26" s="179" t="s">
        <v>72</v>
      </c>
      <c r="TNN26" s="179" t="s">
        <v>72</v>
      </c>
      <c r="TNO26" s="179" t="s">
        <v>72</v>
      </c>
      <c r="TNP26" s="179" t="s">
        <v>72</v>
      </c>
      <c r="TNQ26" s="179" t="s">
        <v>72</v>
      </c>
      <c r="TNR26" s="179" t="s">
        <v>72</v>
      </c>
      <c r="TNS26" s="179" t="s">
        <v>72</v>
      </c>
      <c r="TNT26" s="179" t="s">
        <v>72</v>
      </c>
      <c r="TNU26" s="179" t="s">
        <v>72</v>
      </c>
      <c r="TNV26" s="179" t="s">
        <v>72</v>
      </c>
      <c r="TNW26" s="179" t="s">
        <v>72</v>
      </c>
      <c r="TNX26" s="179" t="s">
        <v>72</v>
      </c>
      <c r="TNY26" s="179" t="s">
        <v>72</v>
      </c>
      <c r="TNZ26" s="179" t="s">
        <v>72</v>
      </c>
      <c r="TOA26" s="179" t="s">
        <v>72</v>
      </c>
      <c r="TOB26" s="179" t="s">
        <v>72</v>
      </c>
      <c r="TOC26" s="179" t="s">
        <v>72</v>
      </c>
      <c r="TOD26" s="179" t="s">
        <v>72</v>
      </c>
      <c r="TOE26" s="179" t="s">
        <v>72</v>
      </c>
      <c r="TOF26" s="179" t="s">
        <v>72</v>
      </c>
      <c r="TOG26" s="179" t="s">
        <v>72</v>
      </c>
      <c r="TOH26" s="179" t="s">
        <v>72</v>
      </c>
      <c r="TOI26" s="179" t="s">
        <v>72</v>
      </c>
      <c r="TOJ26" s="179" t="s">
        <v>72</v>
      </c>
      <c r="TOK26" s="179" t="s">
        <v>72</v>
      </c>
      <c r="TOL26" s="179" t="s">
        <v>72</v>
      </c>
      <c r="TOM26" s="179" t="s">
        <v>72</v>
      </c>
      <c r="TON26" s="179" t="s">
        <v>72</v>
      </c>
      <c r="TOO26" s="179" t="s">
        <v>72</v>
      </c>
      <c r="TOP26" s="179" t="s">
        <v>72</v>
      </c>
      <c r="TOQ26" s="179" t="s">
        <v>72</v>
      </c>
      <c r="TOR26" s="179" t="s">
        <v>72</v>
      </c>
      <c r="TOS26" s="179" t="s">
        <v>72</v>
      </c>
      <c r="TOT26" s="179" t="s">
        <v>72</v>
      </c>
      <c r="TOU26" s="179" t="s">
        <v>72</v>
      </c>
      <c r="TOV26" s="179" t="s">
        <v>72</v>
      </c>
      <c r="TOW26" s="179" t="s">
        <v>72</v>
      </c>
      <c r="TOX26" s="179" t="s">
        <v>72</v>
      </c>
      <c r="TOY26" s="179" t="s">
        <v>72</v>
      </c>
      <c r="TOZ26" s="179" t="s">
        <v>72</v>
      </c>
      <c r="TPA26" s="179" t="s">
        <v>72</v>
      </c>
      <c r="TPB26" s="179" t="s">
        <v>72</v>
      </c>
      <c r="TPC26" s="179" t="s">
        <v>72</v>
      </c>
      <c r="TPD26" s="179" t="s">
        <v>72</v>
      </c>
      <c r="TPE26" s="179" t="s">
        <v>72</v>
      </c>
      <c r="TPF26" s="179" t="s">
        <v>72</v>
      </c>
      <c r="TPG26" s="179" t="s">
        <v>72</v>
      </c>
      <c r="TPH26" s="179" t="s">
        <v>72</v>
      </c>
      <c r="TPI26" s="179" t="s">
        <v>72</v>
      </c>
      <c r="TPJ26" s="179" t="s">
        <v>72</v>
      </c>
      <c r="TPK26" s="179" t="s">
        <v>72</v>
      </c>
      <c r="TPL26" s="179" t="s">
        <v>72</v>
      </c>
      <c r="TPM26" s="179" t="s">
        <v>72</v>
      </c>
      <c r="TPN26" s="179" t="s">
        <v>72</v>
      </c>
      <c r="TPO26" s="179" t="s">
        <v>72</v>
      </c>
      <c r="TPP26" s="179" t="s">
        <v>72</v>
      </c>
      <c r="TPQ26" s="179" t="s">
        <v>72</v>
      </c>
      <c r="TPR26" s="179" t="s">
        <v>72</v>
      </c>
      <c r="TPS26" s="179" t="s">
        <v>72</v>
      </c>
      <c r="TPT26" s="179" t="s">
        <v>72</v>
      </c>
      <c r="TPU26" s="179" t="s">
        <v>72</v>
      </c>
      <c r="TPV26" s="179" t="s">
        <v>72</v>
      </c>
      <c r="TPW26" s="179" t="s">
        <v>72</v>
      </c>
      <c r="TPX26" s="179" t="s">
        <v>72</v>
      </c>
      <c r="TPY26" s="179" t="s">
        <v>72</v>
      </c>
      <c r="TPZ26" s="179" t="s">
        <v>72</v>
      </c>
      <c r="TQA26" s="179" t="s">
        <v>72</v>
      </c>
      <c r="TQB26" s="179" t="s">
        <v>72</v>
      </c>
      <c r="TQC26" s="179" t="s">
        <v>72</v>
      </c>
      <c r="TQD26" s="179" t="s">
        <v>72</v>
      </c>
      <c r="TQE26" s="179" t="s">
        <v>72</v>
      </c>
      <c r="TQF26" s="179" t="s">
        <v>72</v>
      </c>
      <c r="TQG26" s="179" t="s">
        <v>72</v>
      </c>
      <c r="TQH26" s="179" t="s">
        <v>72</v>
      </c>
      <c r="TQI26" s="179" t="s">
        <v>72</v>
      </c>
      <c r="TQJ26" s="179" t="s">
        <v>72</v>
      </c>
      <c r="TQK26" s="179" t="s">
        <v>72</v>
      </c>
      <c r="TQL26" s="179" t="s">
        <v>72</v>
      </c>
      <c r="TQM26" s="179" t="s">
        <v>72</v>
      </c>
      <c r="TQN26" s="179" t="s">
        <v>72</v>
      </c>
      <c r="TQO26" s="179" t="s">
        <v>72</v>
      </c>
      <c r="TQP26" s="179" t="s">
        <v>72</v>
      </c>
      <c r="TQQ26" s="179" t="s">
        <v>72</v>
      </c>
      <c r="TQR26" s="179" t="s">
        <v>72</v>
      </c>
      <c r="TQS26" s="179" t="s">
        <v>72</v>
      </c>
      <c r="TQT26" s="179" t="s">
        <v>72</v>
      </c>
      <c r="TQU26" s="179" t="s">
        <v>72</v>
      </c>
      <c r="TQV26" s="179" t="s">
        <v>72</v>
      </c>
      <c r="TQW26" s="179" t="s">
        <v>72</v>
      </c>
      <c r="TQX26" s="179" t="s">
        <v>72</v>
      </c>
      <c r="TQY26" s="179" t="s">
        <v>72</v>
      </c>
      <c r="TQZ26" s="179" t="s">
        <v>72</v>
      </c>
      <c r="TRA26" s="179" t="s">
        <v>72</v>
      </c>
      <c r="TRB26" s="179" t="s">
        <v>72</v>
      </c>
      <c r="TRC26" s="179" t="s">
        <v>72</v>
      </c>
      <c r="TRD26" s="179" t="s">
        <v>72</v>
      </c>
      <c r="TRE26" s="179" t="s">
        <v>72</v>
      </c>
      <c r="TRF26" s="179" t="s">
        <v>72</v>
      </c>
      <c r="TRG26" s="179" t="s">
        <v>72</v>
      </c>
      <c r="TRH26" s="179" t="s">
        <v>72</v>
      </c>
      <c r="TRI26" s="179" t="s">
        <v>72</v>
      </c>
      <c r="TRJ26" s="179" t="s">
        <v>72</v>
      </c>
      <c r="TRK26" s="179" t="s">
        <v>72</v>
      </c>
      <c r="TRL26" s="179" t="s">
        <v>72</v>
      </c>
      <c r="TRM26" s="179" t="s">
        <v>72</v>
      </c>
      <c r="TRN26" s="179" t="s">
        <v>72</v>
      </c>
      <c r="TRO26" s="179" t="s">
        <v>72</v>
      </c>
      <c r="TRP26" s="179" t="s">
        <v>72</v>
      </c>
      <c r="TRQ26" s="179" t="s">
        <v>72</v>
      </c>
      <c r="TRR26" s="179" t="s">
        <v>72</v>
      </c>
      <c r="TRS26" s="179" t="s">
        <v>72</v>
      </c>
      <c r="TRT26" s="179" t="s">
        <v>72</v>
      </c>
      <c r="TRU26" s="179" t="s">
        <v>72</v>
      </c>
      <c r="TRV26" s="179" t="s">
        <v>72</v>
      </c>
      <c r="TRW26" s="179" t="s">
        <v>72</v>
      </c>
      <c r="TRX26" s="179" t="s">
        <v>72</v>
      </c>
      <c r="TRY26" s="179" t="s">
        <v>72</v>
      </c>
      <c r="TRZ26" s="179" t="s">
        <v>72</v>
      </c>
      <c r="TSA26" s="179" t="s">
        <v>72</v>
      </c>
      <c r="TSB26" s="179" t="s">
        <v>72</v>
      </c>
      <c r="TSC26" s="179" t="s">
        <v>72</v>
      </c>
      <c r="TSD26" s="179" t="s">
        <v>72</v>
      </c>
      <c r="TSE26" s="179" t="s">
        <v>72</v>
      </c>
      <c r="TSF26" s="179" t="s">
        <v>72</v>
      </c>
      <c r="TSG26" s="179" t="s">
        <v>72</v>
      </c>
      <c r="TSH26" s="179" t="s">
        <v>72</v>
      </c>
      <c r="TSI26" s="179" t="s">
        <v>72</v>
      </c>
      <c r="TSJ26" s="179" t="s">
        <v>72</v>
      </c>
      <c r="TSK26" s="179" t="s">
        <v>72</v>
      </c>
      <c r="TSL26" s="179" t="s">
        <v>72</v>
      </c>
      <c r="TSM26" s="179" t="s">
        <v>72</v>
      </c>
      <c r="TSN26" s="179" t="s">
        <v>72</v>
      </c>
      <c r="TSO26" s="179" t="s">
        <v>72</v>
      </c>
      <c r="TSP26" s="179" t="s">
        <v>72</v>
      </c>
      <c r="TSQ26" s="179" t="s">
        <v>72</v>
      </c>
      <c r="TSR26" s="179" t="s">
        <v>72</v>
      </c>
      <c r="TSS26" s="179" t="s">
        <v>72</v>
      </c>
      <c r="TST26" s="179" t="s">
        <v>72</v>
      </c>
      <c r="TSU26" s="179" t="s">
        <v>72</v>
      </c>
      <c r="TSV26" s="179" t="s">
        <v>72</v>
      </c>
      <c r="TSW26" s="179" t="s">
        <v>72</v>
      </c>
      <c r="TSX26" s="179" t="s">
        <v>72</v>
      </c>
      <c r="TSY26" s="179" t="s">
        <v>72</v>
      </c>
      <c r="TSZ26" s="179" t="s">
        <v>72</v>
      </c>
      <c r="TTA26" s="179" t="s">
        <v>72</v>
      </c>
      <c r="TTB26" s="179" t="s">
        <v>72</v>
      </c>
      <c r="TTC26" s="179" t="s">
        <v>72</v>
      </c>
      <c r="TTD26" s="179" t="s">
        <v>72</v>
      </c>
      <c r="TTE26" s="179" t="s">
        <v>72</v>
      </c>
      <c r="TTF26" s="179" t="s">
        <v>72</v>
      </c>
      <c r="TTG26" s="179" t="s">
        <v>72</v>
      </c>
      <c r="TTH26" s="179" t="s">
        <v>72</v>
      </c>
      <c r="TTI26" s="179" t="s">
        <v>72</v>
      </c>
      <c r="TTJ26" s="179" t="s">
        <v>72</v>
      </c>
      <c r="TTK26" s="179" t="s">
        <v>72</v>
      </c>
      <c r="TTL26" s="179" t="s">
        <v>72</v>
      </c>
      <c r="TTM26" s="179" t="s">
        <v>72</v>
      </c>
      <c r="TTN26" s="179" t="s">
        <v>72</v>
      </c>
      <c r="TTO26" s="179" t="s">
        <v>72</v>
      </c>
      <c r="TTP26" s="179" t="s">
        <v>72</v>
      </c>
      <c r="TTQ26" s="179" t="s">
        <v>72</v>
      </c>
      <c r="TTR26" s="179" t="s">
        <v>72</v>
      </c>
      <c r="TTS26" s="179" t="s">
        <v>72</v>
      </c>
      <c r="TTT26" s="179" t="s">
        <v>72</v>
      </c>
      <c r="TTU26" s="179" t="s">
        <v>72</v>
      </c>
      <c r="TTV26" s="179" t="s">
        <v>72</v>
      </c>
      <c r="TTW26" s="179" t="s">
        <v>72</v>
      </c>
      <c r="TTX26" s="179" t="s">
        <v>72</v>
      </c>
      <c r="TTY26" s="179" t="s">
        <v>72</v>
      </c>
      <c r="TTZ26" s="179" t="s">
        <v>72</v>
      </c>
      <c r="TUA26" s="179" t="s">
        <v>72</v>
      </c>
      <c r="TUB26" s="179" t="s">
        <v>72</v>
      </c>
      <c r="TUC26" s="179" t="s">
        <v>72</v>
      </c>
      <c r="TUD26" s="179" t="s">
        <v>72</v>
      </c>
      <c r="TUE26" s="179" t="s">
        <v>72</v>
      </c>
      <c r="TUF26" s="179" t="s">
        <v>72</v>
      </c>
      <c r="TUG26" s="179" t="s">
        <v>72</v>
      </c>
      <c r="TUH26" s="179" t="s">
        <v>72</v>
      </c>
      <c r="TUI26" s="179" t="s">
        <v>72</v>
      </c>
      <c r="TUJ26" s="179" t="s">
        <v>72</v>
      </c>
      <c r="TUK26" s="179" t="s">
        <v>72</v>
      </c>
      <c r="TUL26" s="179" t="s">
        <v>72</v>
      </c>
      <c r="TUM26" s="179" t="s">
        <v>72</v>
      </c>
      <c r="TUN26" s="179" t="s">
        <v>72</v>
      </c>
      <c r="TUO26" s="179" t="s">
        <v>72</v>
      </c>
      <c r="TUP26" s="179" t="s">
        <v>72</v>
      </c>
      <c r="TUQ26" s="179" t="s">
        <v>72</v>
      </c>
      <c r="TUR26" s="179" t="s">
        <v>72</v>
      </c>
      <c r="TUS26" s="179" t="s">
        <v>72</v>
      </c>
      <c r="TUT26" s="179" t="s">
        <v>72</v>
      </c>
      <c r="TUU26" s="179" t="s">
        <v>72</v>
      </c>
      <c r="TUV26" s="179" t="s">
        <v>72</v>
      </c>
      <c r="TUW26" s="179" t="s">
        <v>72</v>
      </c>
      <c r="TUX26" s="179" t="s">
        <v>72</v>
      </c>
      <c r="TUY26" s="179" t="s">
        <v>72</v>
      </c>
      <c r="TUZ26" s="179" t="s">
        <v>72</v>
      </c>
      <c r="TVA26" s="179" t="s">
        <v>72</v>
      </c>
      <c r="TVB26" s="179" t="s">
        <v>72</v>
      </c>
      <c r="TVC26" s="179" t="s">
        <v>72</v>
      </c>
      <c r="TVD26" s="179" t="s">
        <v>72</v>
      </c>
      <c r="TVE26" s="179" t="s">
        <v>72</v>
      </c>
      <c r="TVF26" s="179" t="s">
        <v>72</v>
      </c>
      <c r="TVG26" s="179" t="s">
        <v>72</v>
      </c>
      <c r="TVH26" s="179" t="s">
        <v>72</v>
      </c>
      <c r="TVI26" s="179" t="s">
        <v>72</v>
      </c>
      <c r="TVJ26" s="179" t="s">
        <v>72</v>
      </c>
      <c r="TVK26" s="179" t="s">
        <v>72</v>
      </c>
      <c r="TVL26" s="179" t="s">
        <v>72</v>
      </c>
      <c r="TVM26" s="179" t="s">
        <v>72</v>
      </c>
      <c r="TVN26" s="179" t="s">
        <v>72</v>
      </c>
      <c r="TVO26" s="179" t="s">
        <v>72</v>
      </c>
      <c r="TVP26" s="179" t="s">
        <v>72</v>
      </c>
      <c r="TVQ26" s="179" t="s">
        <v>72</v>
      </c>
      <c r="TVR26" s="179" t="s">
        <v>72</v>
      </c>
      <c r="TVS26" s="179" t="s">
        <v>72</v>
      </c>
      <c r="TVT26" s="179" t="s">
        <v>72</v>
      </c>
      <c r="TVU26" s="179" t="s">
        <v>72</v>
      </c>
      <c r="TVV26" s="179" t="s">
        <v>72</v>
      </c>
      <c r="TVW26" s="179" t="s">
        <v>72</v>
      </c>
      <c r="TVX26" s="179" t="s">
        <v>72</v>
      </c>
      <c r="TVY26" s="179" t="s">
        <v>72</v>
      </c>
      <c r="TVZ26" s="179" t="s">
        <v>72</v>
      </c>
      <c r="TWA26" s="179" t="s">
        <v>72</v>
      </c>
      <c r="TWB26" s="179" t="s">
        <v>72</v>
      </c>
      <c r="TWC26" s="179" t="s">
        <v>72</v>
      </c>
      <c r="TWD26" s="179" t="s">
        <v>72</v>
      </c>
      <c r="TWE26" s="179" t="s">
        <v>72</v>
      </c>
      <c r="TWF26" s="179" t="s">
        <v>72</v>
      </c>
      <c r="TWG26" s="179" t="s">
        <v>72</v>
      </c>
      <c r="TWH26" s="179" t="s">
        <v>72</v>
      </c>
      <c r="TWI26" s="179" t="s">
        <v>72</v>
      </c>
      <c r="TWJ26" s="179" t="s">
        <v>72</v>
      </c>
      <c r="TWK26" s="179" t="s">
        <v>72</v>
      </c>
      <c r="TWL26" s="179" t="s">
        <v>72</v>
      </c>
      <c r="TWM26" s="179" t="s">
        <v>72</v>
      </c>
      <c r="TWN26" s="179" t="s">
        <v>72</v>
      </c>
      <c r="TWO26" s="179" t="s">
        <v>72</v>
      </c>
      <c r="TWP26" s="179" t="s">
        <v>72</v>
      </c>
      <c r="TWQ26" s="179" t="s">
        <v>72</v>
      </c>
      <c r="TWR26" s="179" t="s">
        <v>72</v>
      </c>
      <c r="TWS26" s="179" t="s">
        <v>72</v>
      </c>
      <c r="TWT26" s="179" t="s">
        <v>72</v>
      </c>
      <c r="TWU26" s="179" t="s">
        <v>72</v>
      </c>
      <c r="TWV26" s="179" t="s">
        <v>72</v>
      </c>
      <c r="TWW26" s="179" t="s">
        <v>72</v>
      </c>
      <c r="TWX26" s="179" t="s">
        <v>72</v>
      </c>
      <c r="TWY26" s="179" t="s">
        <v>72</v>
      </c>
      <c r="TWZ26" s="179" t="s">
        <v>72</v>
      </c>
      <c r="TXA26" s="179" t="s">
        <v>72</v>
      </c>
      <c r="TXB26" s="179" t="s">
        <v>72</v>
      </c>
      <c r="TXC26" s="179" t="s">
        <v>72</v>
      </c>
      <c r="TXD26" s="179" t="s">
        <v>72</v>
      </c>
      <c r="TXE26" s="179" t="s">
        <v>72</v>
      </c>
      <c r="TXF26" s="179" t="s">
        <v>72</v>
      </c>
      <c r="TXG26" s="179" t="s">
        <v>72</v>
      </c>
      <c r="TXH26" s="179" t="s">
        <v>72</v>
      </c>
      <c r="TXI26" s="179" t="s">
        <v>72</v>
      </c>
      <c r="TXJ26" s="179" t="s">
        <v>72</v>
      </c>
      <c r="TXK26" s="179" t="s">
        <v>72</v>
      </c>
      <c r="TXL26" s="179" t="s">
        <v>72</v>
      </c>
      <c r="TXM26" s="179" t="s">
        <v>72</v>
      </c>
      <c r="TXN26" s="179" t="s">
        <v>72</v>
      </c>
      <c r="TXO26" s="179" t="s">
        <v>72</v>
      </c>
      <c r="TXP26" s="179" t="s">
        <v>72</v>
      </c>
      <c r="TXQ26" s="179" t="s">
        <v>72</v>
      </c>
      <c r="TXR26" s="179" t="s">
        <v>72</v>
      </c>
      <c r="TXS26" s="179" t="s">
        <v>72</v>
      </c>
      <c r="TXT26" s="179" t="s">
        <v>72</v>
      </c>
      <c r="TXU26" s="179" t="s">
        <v>72</v>
      </c>
      <c r="TXV26" s="179" t="s">
        <v>72</v>
      </c>
      <c r="TXW26" s="179" t="s">
        <v>72</v>
      </c>
      <c r="TXX26" s="179" t="s">
        <v>72</v>
      </c>
      <c r="TXY26" s="179" t="s">
        <v>72</v>
      </c>
      <c r="TXZ26" s="179" t="s">
        <v>72</v>
      </c>
      <c r="TYA26" s="179" t="s">
        <v>72</v>
      </c>
      <c r="TYB26" s="179" t="s">
        <v>72</v>
      </c>
      <c r="TYC26" s="179" t="s">
        <v>72</v>
      </c>
      <c r="TYD26" s="179" t="s">
        <v>72</v>
      </c>
      <c r="TYE26" s="179" t="s">
        <v>72</v>
      </c>
      <c r="TYF26" s="179" t="s">
        <v>72</v>
      </c>
      <c r="TYG26" s="179" t="s">
        <v>72</v>
      </c>
      <c r="TYH26" s="179" t="s">
        <v>72</v>
      </c>
      <c r="TYI26" s="179" t="s">
        <v>72</v>
      </c>
      <c r="TYJ26" s="179" t="s">
        <v>72</v>
      </c>
      <c r="TYK26" s="179" t="s">
        <v>72</v>
      </c>
      <c r="TYL26" s="179" t="s">
        <v>72</v>
      </c>
      <c r="TYM26" s="179" t="s">
        <v>72</v>
      </c>
      <c r="TYN26" s="179" t="s">
        <v>72</v>
      </c>
      <c r="TYO26" s="179" t="s">
        <v>72</v>
      </c>
      <c r="TYP26" s="179" t="s">
        <v>72</v>
      </c>
      <c r="TYQ26" s="179" t="s">
        <v>72</v>
      </c>
      <c r="TYR26" s="179" t="s">
        <v>72</v>
      </c>
      <c r="TYS26" s="179" t="s">
        <v>72</v>
      </c>
      <c r="TYT26" s="179" t="s">
        <v>72</v>
      </c>
      <c r="TYU26" s="179" t="s">
        <v>72</v>
      </c>
      <c r="TYV26" s="179" t="s">
        <v>72</v>
      </c>
      <c r="TYW26" s="179" t="s">
        <v>72</v>
      </c>
      <c r="TYX26" s="179" t="s">
        <v>72</v>
      </c>
      <c r="TYY26" s="179" t="s">
        <v>72</v>
      </c>
      <c r="TYZ26" s="179" t="s">
        <v>72</v>
      </c>
      <c r="TZA26" s="179" t="s">
        <v>72</v>
      </c>
      <c r="TZB26" s="179" t="s">
        <v>72</v>
      </c>
      <c r="TZC26" s="179" t="s">
        <v>72</v>
      </c>
      <c r="TZD26" s="179" t="s">
        <v>72</v>
      </c>
      <c r="TZE26" s="179" t="s">
        <v>72</v>
      </c>
      <c r="TZF26" s="179" t="s">
        <v>72</v>
      </c>
      <c r="TZG26" s="179" t="s">
        <v>72</v>
      </c>
      <c r="TZH26" s="179" t="s">
        <v>72</v>
      </c>
      <c r="TZI26" s="179" t="s">
        <v>72</v>
      </c>
      <c r="TZJ26" s="179" t="s">
        <v>72</v>
      </c>
      <c r="TZK26" s="179" t="s">
        <v>72</v>
      </c>
      <c r="TZL26" s="179" t="s">
        <v>72</v>
      </c>
      <c r="TZM26" s="179" t="s">
        <v>72</v>
      </c>
      <c r="TZN26" s="179" t="s">
        <v>72</v>
      </c>
      <c r="TZO26" s="179" t="s">
        <v>72</v>
      </c>
      <c r="TZP26" s="179" t="s">
        <v>72</v>
      </c>
      <c r="TZQ26" s="179" t="s">
        <v>72</v>
      </c>
      <c r="TZR26" s="179" t="s">
        <v>72</v>
      </c>
      <c r="TZS26" s="179" t="s">
        <v>72</v>
      </c>
      <c r="TZT26" s="179" t="s">
        <v>72</v>
      </c>
      <c r="TZU26" s="179" t="s">
        <v>72</v>
      </c>
      <c r="TZV26" s="179" t="s">
        <v>72</v>
      </c>
      <c r="TZW26" s="179" t="s">
        <v>72</v>
      </c>
      <c r="TZX26" s="179" t="s">
        <v>72</v>
      </c>
      <c r="TZY26" s="179" t="s">
        <v>72</v>
      </c>
      <c r="TZZ26" s="179" t="s">
        <v>72</v>
      </c>
      <c r="UAA26" s="179" t="s">
        <v>72</v>
      </c>
      <c r="UAB26" s="179" t="s">
        <v>72</v>
      </c>
      <c r="UAC26" s="179" t="s">
        <v>72</v>
      </c>
      <c r="UAD26" s="179" t="s">
        <v>72</v>
      </c>
      <c r="UAE26" s="179" t="s">
        <v>72</v>
      </c>
      <c r="UAF26" s="179" t="s">
        <v>72</v>
      </c>
      <c r="UAG26" s="179" t="s">
        <v>72</v>
      </c>
      <c r="UAH26" s="179" t="s">
        <v>72</v>
      </c>
      <c r="UAI26" s="179" t="s">
        <v>72</v>
      </c>
      <c r="UAJ26" s="179" t="s">
        <v>72</v>
      </c>
      <c r="UAK26" s="179" t="s">
        <v>72</v>
      </c>
      <c r="UAL26" s="179" t="s">
        <v>72</v>
      </c>
      <c r="UAM26" s="179" t="s">
        <v>72</v>
      </c>
      <c r="UAN26" s="179" t="s">
        <v>72</v>
      </c>
      <c r="UAO26" s="179" t="s">
        <v>72</v>
      </c>
      <c r="UAP26" s="179" t="s">
        <v>72</v>
      </c>
      <c r="UAQ26" s="179" t="s">
        <v>72</v>
      </c>
      <c r="UAR26" s="179" t="s">
        <v>72</v>
      </c>
      <c r="UAS26" s="179" t="s">
        <v>72</v>
      </c>
      <c r="UAT26" s="179" t="s">
        <v>72</v>
      </c>
      <c r="UAU26" s="179" t="s">
        <v>72</v>
      </c>
      <c r="UAV26" s="179" t="s">
        <v>72</v>
      </c>
      <c r="UAW26" s="179" t="s">
        <v>72</v>
      </c>
      <c r="UAX26" s="179" t="s">
        <v>72</v>
      </c>
      <c r="UAY26" s="179" t="s">
        <v>72</v>
      </c>
      <c r="UAZ26" s="179" t="s">
        <v>72</v>
      </c>
      <c r="UBA26" s="179" t="s">
        <v>72</v>
      </c>
      <c r="UBB26" s="179" t="s">
        <v>72</v>
      </c>
      <c r="UBC26" s="179" t="s">
        <v>72</v>
      </c>
      <c r="UBD26" s="179" t="s">
        <v>72</v>
      </c>
      <c r="UBE26" s="179" t="s">
        <v>72</v>
      </c>
      <c r="UBF26" s="179" t="s">
        <v>72</v>
      </c>
      <c r="UBG26" s="179" t="s">
        <v>72</v>
      </c>
      <c r="UBH26" s="179" t="s">
        <v>72</v>
      </c>
      <c r="UBI26" s="179" t="s">
        <v>72</v>
      </c>
      <c r="UBJ26" s="179" t="s">
        <v>72</v>
      </c>
      <c r="UBK26" s="179" t="s">
        <v>72</v>
      </c>
      <c r="UBL26" s="179" t="s">
        <v>72</v>
      </c>
      <c r="UBM26" s="179" t="s">
        <v>72</v>
      </c>
      <c r="UBN26" s="179" t="s">
        <v>72</v>
      </c>
      <c r="UBO26" s="179" t="s">
        <v>72</v>
      </c>
      <c r="UBP26" s="179" t="s">
        <v>72</v>
      </c>
      <c r="UBQ26" s="179" t="s">
        <v>72</v>
      </c>
      <c r="UBR26" s="179" t="s">
        <v>72</v>
      </c>
      <c r="UBS26" s="179" t="s">
        <v>72</v>
      </c>
      <c r="UBT26" s="179" t="s">
        <v>72</v>
      </c>
      <c r="UBU26" s="179" t="s">
        <v>72</v>
      </c>
      <c r="UBV26" s="179" t="s">
        <v>72</v>
      </c>
      <c r="UBW26" s="179" t="s">
        <v>72</v>
      </c>
      <c r="UBX26" s="179" t="s">
        <v>72</v>
      </c>
      <c r="UBY26" s="179" t="s">
        <v>72</v>
      </c>
      <c r="UBZ26" s="179" t="s">
        <v>72</v>
      </c>
      <c r="UCA26" s="179" t="s">
        <v>72</v>
      </c>
      <c r="UCB26" s="179" t="s">
        <v>72</v>
      </c>
      <c r="UCC26" s="179" t="s">
        <v>72</v>
      </c>
      <c r="UCD26" s="179" t="s">
        <v>72</v>
      </c>
      <c r="UCE26" s="179" t="s">
        <v>72</v>
      </c>
      <c r="UCF26" s="179" t="s">
        <v>72</v>
      </c>
      <c r="UCG26" s="179" t="s">
        <v>72</v>
      </c>
      <c r="UCH26" s="179" t="s">
        <v>72</v>
      </c>
      <c r="UCI26" s="179" t="s">
        <v>72</v>
      </c>
      <c r="UCJ26" s="179" t="s">
        <v>72</v>
      </c>
      <c r="UCK26" s="179" t="s">
        <v>72</v>
      </c>
      <c r="UCL26" s="179" t="s">
        <v>72</v>
      </c>
      <c r="UCM26" s="179" t="s">
        <v>72</v>
      </c>
      <c r="UCN26" s="179" t="s">
        <v>72</v>
      </c>
      <c r="UCO26" s="179" t="s">
        <v>72</v>
      </c>
      <c r="UCP26" s="179" t="s">
        <v>72</v>
      </c>
      <c r="UCQ26" s="179" t="s">
        <v>72</v>
      </c>
      <c r="UCR26" s="179" t="s">
        <v>72</v>
      </c>
      <c r="UCS26" s="179" t="s">
        <v>72</v>
      </c>
      <c r="UCT26" s="179" t="s">
        <v>72</v>
      </c>
      <c r="UCU26" s="179" t="s">
        <v>72</v>
      </c>
      <c r="UCV26" s="179" t="s">
        <v>72</v>
      </c>
      <c r="UCW26" s="179" t="s">
        <v>72</v>
      </c>
      <c r="UCX26" s="179" t="s">
        <v>72</v>
      </c>
      <c r="UCY26" s="179" t="s">
        <v>72</v>
      </c>
      <c r="UCZ26" s="179" t="s">
        <v>72</v>
      </c>
      <c r="UDA26" s="179" t="s">
        <v>72</v>
      </c>
      <c r="UDB26" s="179" t="s">
        <v>72</v>
      </c>
      <c r="UDC26" s="179" t="s">
        <v>72</v>
      </c>
      <c r="UDD26" s="179" t="s">
        <v>72</v>
      </c>
      <c r="UDE26" s="179" t="s">
        <v>72</v>
      </c>
      <c r="UDF26" s="179" t="s">
        <v>72</v>
      </c>
      <c r="UDG26" s="179" t="s">
        <v>72</v>
      </c>
      <c r="UDH26" s="179" t="s">
        <v>72</v>
      </c>
      <c r="UDI26" s="179" t="s">
        <v>72</v>
      </c>
      <c r="UDJ26" s="179" t="s">
        <v>72</v>
      </c>
      <c r="UDK26" s="179" t="s">
        <v>72</v>
      </c>
      <c r="UDL26" s="179" t="s">
        <v>72</v>
      </c>
      <c r="UDM26" s="179" t="s">
        <v>72</v>
      </c>
      <c r="UDN26" s="179" t="s">
        <v>72</v>
      </c>
      <c r="UDO26" s="179" t="s">
        <v>72</v>
      </c>
      <c r="UDP26" s="179" t="s">
        <v>72</v>
      </c>
      <c r="UDQ26" s="179" t="s">
        <v>72</v>
      </c>
      <c r="UDR26" s="179" t="s">
        <v>72</v>
      </c>
      <c r="UDS26" s="179" t="s">
        <v>72</v>
      </c>
      <c r="UDT26" s="179" t="s">
        <v>72</v>
      </c>
      <c r="UDU26" s="179" t="s">
        <v>72</v>
      </c>
      <c r="UDV26" s="179" t="s">
        <v>72</v>
      </c>
      <c r="UDW26" s="179" t="s">
        <v>72</v>
      </c>
      <c r="UDX26" s="179" t="s">
        <v>72</v>
      </c>
      <c r="UDY26" s="179" t="s">
        <v>72</v>
      </c>
      <c r="UDZ26" s="179" t="s">
        <v>72</v>
      </c>
      <c r="UEA26" s="179" t="s">
        <v>72</v>
      </c>
      <c r="UEB26" s="179" t="s">
        <v>72</v>
      </c>
      <c r="UEC26" s="179" t="s">
        <v>72</v>
      </c>
      <c r="UED26" s="179" t="s">
        <v>72</v>
      </c>
      <c r="UEE26" s="179" t="s">
        <v>72</v>
      </c>
      <c r="UEF26" s="179" t="s">
        <v>72</v>
      </c>
      <c r="UEG26" s="179" t="s">
        <v>72</v>
      </c>
      <c r="UEH26" s="179" t="s">
        <v>72</v>
      </c>
      <c r="UEI26" s="179" t="s">
        <v>72</v>
      </c>
      <c r="UEJ26" s="179" t="s">
        <v>72</v>
      </c>
      <c r="UEK26" s="179" t="s">
        <v>72</v>
      </c>
      <c r="UEL26" s="179" t="s">
        <v>72</v>
      </c>
      <c r="UEM26" s="179" t="s">
        <v>72</v>
      </c>
      <c r="UEN26" s="179" t="s">
        <v>72</v>
      </c>
      <c r="UEO26" s="179" t="s">
        <v>72</v>
      </c>
      <c r="UEP26" s="179" t="s">
        <v>72</v>
      </c>
      <c r="UEQ26" s="179" t="s">
        <v>72</v>
      </c>
      <c r="UER26" s="179" t="s">
        <v>72</v>
      </c>
      <c r="UES26" s="179" t="s">
        <v>72</v>
      </c>
      <c r="UET26" s="179" t="s">
        <v>72</v>
      </c>
      <c r="UEU26" s="179" t="s">
        <v>72</v>
      </c>
      <c r="UEV26" s="179" t="s">
        <v>72</v>
      </c>
      <c r="UEW26" s="179" t="s">
        <v>72</v>
      </c>
      <c r="UEX26" s="179" t="s">
        <v>72</v>
      </c>
      <c r="UEY26" s="179" t="s">
        <v>72</v>
      </c>
      <c r="UEZ26" s="179" t="s">
        <v>72</v>
      </c>
      <c r="UFA26" s="179" t="s">
        <v>72</v>
      </c>
      <c r="UFB26" s="179" t="s">
        <v>72</v>
      </c>
      <c r="UFC26" s="179" t="s">
        <v>72</v>
      </c>
      <c r="UFD26" s="179" t="s">
        <v>72</v>
      </c>
      <c r="UFE26" s="179" t="s">
        <v>72</v>
      </c>
      <c r="UFF26" s="179" t="s">
        <v>72</v>
      </c>
      <c r="UFG26" s="179" t="s">
        <v>72</v>
      </c>
      <c r="UFH26" s="179" t="s">
        <v>72</v>
      </c>
      <c r="UFI26" s="179" t="s">
        <v>72</v>
      </c>
      <c r="UFJ26" s="179" t="s">
        <v>72</v>
      </c>
      <c r="UFK26" s="179" t="s">
        <v>72</v>
      </c>
      <c r="UFL26" s="179" t="s">
        <v>72</v>
      </c>
      <c r="UFM26" s="179" t="s">
        <v>72</v>
      </c>
      <c r="UFN26" s="179" t="s">
        <v>72</v>
      </c>
      <c r="UFO26" s="179" t="s">
        <v>72</v>
      </c>
      <c r="UFP26" s="179" t="s">
        <v>72</v>
      </c>
      <c r="UFQ26" s="179" t="s">
        <v>72</v>
      </c>
      <c r="UFR26" s="179" t="s">
        <v>72</v>
      </c>
      <c r="UFS26" s="179" t="s">
        <v>72</v>
      </c>
      <c r="UFT26" s="179" t="s">
        <v>72</v>
      </c>
      <c r="UFU26" s="179" t="s">
        <v>72</v>
      </c>
      <c r="UFV26" s="179" t="s">
        <v>72</v>
      </c>
      <c r="UFW26" s="179" t="s">
        <v>72</v>
      </c>
      <c r="UFX26" s="179" t="s">
        <v>72</v>
      </c>
      <c r="UFY26" s="179" t="s">
        <v>72</v>
      </c>
      <c r="UFZ26" s="179" t="s">
        <v>72</v>
      </c>
      <c r="UGA26" s="179" t="s">
        <v>72</v>
      </c>
      <c r="UGB26" s="179" t="s">
        <v>72</v>
      </c>
      <c r="UGC26" s="179" t="s">
        <v>72</v>
      </c>
      <c r="UGD26" s="179" t="s">
        <v>72</v>
      </c>
      <c r="UGE26" s="179" t="s">
        <v>72</v>
      </c>
      <c r="UGF26" s="179" t="s">
        <v>72</v>
      </c>
      <c r="UGG26" s="179" t="s">
        <v>72</v>
      </c>
      <c r="UGH26" s="179" t="s">
        <v>72</v>
      </c>
      <c r="UGI26" s="179" t="s">
        <v>72</v>
      </c>
      <c r="UGJ26" s="179" t="s">
        <v>72</v>
      </c>
      <c r="UGK26" s="179" t="s">
        <v>72</v>
      </c>
      <c r="UGL26" s="179" t="s">
        <v>72</v>
      </c>
      <c r="UGM26" s="179" t="s">
        <v>72</v>
      </c>
      <c r="UGN26" s="179" t="s">
        <v>72</v>
      </c>
      <c r="UGO26" s="179" t="s">
        <v>72</v>
      </c>
      <c r="UGP26" s="179" t="s">
        <v>72</v>
      </c>
      <c r="UGQ26" s="179" t="s">
        <v>72</v>
      </c>
      <c r="UGR26" s="179" t="s">
        <v>72</v>
      </c>
      <c r="UGS26" s="179" t="s">
        <v>72</v>
      </c>
      <c r="UGT26" s="179" t="s">
        <v>72</v>
      </c>
      <c r="UGU26" s="179" t="s">
        <v>72</v>
      </c>
      <c r="UGV26" s="179" t="s">
        <v>72</v>
      </c>
      <c r="UGW26" s="179" t="s">
        <v>72</v>
      </c>
      <c r="UGX26" s="179" t="s">
        <v>72</v>
      </c>
      <c r="UGY26" s="179" t="s">
        <v>72</v>
      </c>
      <c r="UGZ26" s="179" t="s">
        <v>72</v>
      </c>
      <c r="UHA26" s="179" t="s">
        <v>72</v>
      </c>
      <c r="UHB26" s="179" t="s">
        <v>72</v>
      </c>
      <c r="UHC26" s="179" t="s">
        <v>72</v>
      </c>
      <c r="UHD26" s="179" t="s">
        <v>72</v>
      </c>
      <c r="UHE26" s="179" t="s">
        <v>72</v>
      </c>
      <c r="UHF26" s="179" t="s">
        <v>72</v>
      </c>
      <c r="UHG26" s="179" t="s">
        <v>72</v>
      </c>
      <c r="UHH26" s="179" t="s">
        <v>72</v>
      </c>
      <c r="UHI26" s="179" t="s">
        <v>72</v>
      </c>
      <c r="UHJ26" s="179" t="s">
        <v>72</v>
      </c>
      <c r="UHK26" s="179" t="s">
        <v>72</v>
      </c>
      <c r="UHL26" s="179" t="s">
        <v>72</v>
      </c>
      <c r="UHM26" s="179" t="s">
        <v>72</v>
      </c>
      <c r="UHN26" s="179" t="s">
        <v>72</v>
      </c>
      <c r="UHO26" s="179" t="s">
        <v>72</v>
      </c>
      <c r="UHP26" s="179" t="s">
        <v>72</v>
      </c>
      <c r="UHQ26" s="179" t="s">
        <v>72</v>
      </c>
      <c r="UHR26" s="179" t="s">
        <v>72</v>
      </c>
      <c r="UHS26" s="179" t="s">
        <v>72</v>
      </c>
      <c r="UHT26" s="179" t="s">
        <v>72</v>
      </c>
      <c r="UHU26" s="179" t="s">
        <v>72</v>
      </c>
      <c r="UHV26" s="179" t="s">
        <v>72</v>
      </c>
      <c r="UHW26" s="179" t="s">
        <v>72</v>
      </c>
      <c r="UHX26" s="179" t="s">
        <v>72</v>
      </c>
      <c r="UHY26" s="179" t="s">
        <v>72</v>
      </c>
      <c r="UHZ26" s="179" t="s">
        <v>72</v>
      </c>
      <c r="UIA26" s="179" t="s">
        <v>72</v>
      </c>
      <c r="UIB26" s="179" t="s">
        <v>72</v>
      </c>
      <c r="UIC26" s="179" t="s">
        <v>72</v>
      </c>
      <c r="UID26" s="179" t="s">
        <v>72</v>
      </c>
      <c r="UIE26" s="179" t="s">
        <v>72</v>
      </c>
      <c r="UIF26" s="179" t="s">
        <v>72</v>
      </c>
      <c r="UIG26" s="179" t="s">
        <v>72</v>
      </c>
      <c r="UIH26" s="179" t="s">
        <v>72</v>
      </c>
      <c r="UII26" s="179" t="s">
        <v>72</v>
      </c>
      <c r="UIJ26" s="179" t="s">
        <v>72</v>
      </c>
      <c r="UIK26" s="179" t="s">
        <v>72</v>
      </c>
      <c r="UIL26" s="179" t="s">
        <v>72</v>
      </c>
      <c r="UIM26" s="179" t="s">
        <v>72</v>
      </c>
      <c r="UIN26" s="179" t="s">
        <v>72</v>
      </c>
      <c r="UIO26" s="179" t="s">
        <v>72</v>
      </c>
      <c r="UIP26" s="179" t="s">
        <v>72</v>
      </c>
      <c r="UIQ26" s="179" t="s">
        <v>72</v>
      </c>
      <c r="UIR26" s="179" t="s">
        <v>72</v>
      </c>
      <c r="UIS26" s="179" t="s">
        <v>72</v>
      </c>
      <c r="UIT26" s="179" t="s">
        <v>72</v>
      </c>
      <c r="UIU26" s="179" t="s">
        <v>72</v>
      </c>
      <c r="UIV26" s="179" t="s">
        <v>72</v>
      </c>
      <c r="UIW26" s="179" t="s">
        <v>72</v>
      </c>
      <c r="UIX26" s="179" t="s">
        <v>72</v>
      </c>
      <c r="UIY26" s="179" t="s">
        <v>72</v>
      </c>
      <c r="UIZ26" s="179" t="s">
        <v>72</v>
      </c>
      <c r="UJA26" s="179" t="s">
        <v>72</v>
      </c>
      <c r="UJB26" s="179" t="s">
        <v>72</v>
      </c>
      <c r="UJC26" s="179" t="s">
        <v>72</v>
      </c>
      <c r="UJD26" s="179" t="s">
        <v>72</v>
      </c>
      <c r="UJE26" s="179" t="s">
        <v>72</v>
      </c>
      <c r="UJF26" s="179" t="s">
        <v>72</v>
      </c>
      <c r="UJG26" s="179" t="s">
        <v>72</v>
      </c>
      <c r="UJH26" s="179" t="s">
        <v>72</v>
      </c>
      <c r="UJI26" s="179" t="s">
        <v>72</v>
      </c>
      <c r="UJJ26" s="179" t="s">
        <v>72</v>
      </c>
      <c r="UJK26" s="179" t="s">
        <v>72</v>
      </c>
      <c r="UJL26" s="179" t="s">
        <v>72</v>
      </c>
      <c r="UJM26" s="179" t="s">
        <v>72</v>
      </c>
      <c r="UJN26" s="179" t="s">
        <v>72</v>
      </c>
      <c r="UJO26" s="179" t="s">
        <v>72</v>
      </c>
      <c r="UJP26" s="179" t="s">
        <v>72</v>
      </c>
      <c r="UJQ26" s="179" t="s">
        <v>72</v>
      </c>
      <c r="UJR26" s="179" t="s">
        <v>72</v>
      </c>
      <c r="UJS26" s="179" t="s">
        <v>72</v>
      </c>
      <c r="UJT26" s="179" t="s">
        <v>72</v>
      </c>
      <c r="UJU26" s="179" t="s">
        <v>72</v>
      </c>
      <c r="UJV26" s="179" t="s">
        <v>72</v>
      </c>
      <c r="UJW26" s="179" t="s">
        <v>72</v>
      </c>
      <c r="UJX26" s="179" t="s">
        <v>72</v>
      </c>
      <c r="UJY26" s="179" t="s">
        <v>72</v>
      </c>
      <c r="UJZ26" s="179" t="s">
        <v>72</v>
      </c>
      <c r="UKA26" s="179" t="s">
        <v>72</v>
      </c>
      <c r="UKB26" s="179" t="s">
        <v>72</v>
      </c>
      <c r="UKC26" s="179" t="s">
        <v>72</v>
      </c>
      <c r="UKD26" s="179" t="s">
        <v>72</v>
      </c>
      <c r="UKE26" s="179" t="s">
        <v>72</v>
      </c>
      <c r="UKF26" s="179" t="s">
        <v>72</v>
      </c>
      <c r="UKG26" s="179" t="s">
        <v>72</v>
      </c>
      <c r="UKH26" s="179" t="s">
        <v>72</v>
      </c>
      <c r="UKI26" s="179" t="s">
        <v>72</v>
      </c>
      <c r="UKJ26" s="179" t="s">
        <v>72</v>
      </c>
      <c r="UKK26" s="179" t="s">
        <v>72</v>
      </c>
      <c r="UKL26" s="179" t="s">
        <v>72</v>
      </c>
      <c r="UKM26" s="179" t="s">
        <v>72</v>
      </c>
      <c r="UKN26" s="179" t="s">
        <v>72</v>
      </c>
      <c r="UKO26" s="179" t="s">
        <v>72</v>
      </c>
      <c r="UKP26" s="179" t="s">
        <v>72</v>
      </c>
      <c r="UKQ26" s="179" t="s">
        <v>72</v>
      </c>
      <c r="UKR26" s="179" t="s">
        <v>72</v>
      </c>
      <c r="UKS26" s="179" t="s">
        <v>72</v>
      </c>
      <c r="UKT26" s="179" t="s">
        <v>72</v>
      </c>
      <c r="UKU26" s="179" t="s">
        <v>72</v>
      </c>
      <c r="UKV26" s="179" t="s">
        <v>72</v>
      </c>
      <c r="UKW26" s="179" t="s">
        <v>72</v>
      </c>
      <c r="UKX26" s="179" t="s">
        <v>72</v>
      </c>
      <c r="UKY26" s="179" t="s">
        <v>72</v>
      </c>
      <c r="UKZ26" s="179" t="s">
        <v>72</v>
      </c>
      <c r="ULA26" s="179" t="s">
        <v>72</v>
      </c>
      <c r="ULB26" s="179" t="s">
        <v>72</v>
      </c>
      <c r="ULC26" s="179" t="s">
        <v>72</v>
      </c>
      <c r="ULD26" s="179" t="s">
        <v>72</v>
      </c>
      <c r="ULE26" s="179" t="s">
        <v>72</v>
      </c>
      <c r="ULF26" s="179" t="s">
        <v>72</v>
      </c>
      <c r="ULG26" s="179" t="s">
        <v>72</v>
      </c>
      <c r="ULH26" s="179" t="s">
        <v>72</v>
      </c>
      <c r="ULI26" s="179" t="s">
        <v>72</v>
      </c>
      <c r="ULJ26" s="179" t="s">
        <v>72</v>
      </c>
      <c r="ULK26" s="179" t="s">
        <v>72</v>
      </c>
      <c r="ULL26" s="179" t="s">
        <v>72</v>
      </c>
      <c r="ULM26" s="179" t="s">
        <v>72</v>
      </c>
      <c r="ULN26" s="179" t="s">
        <v>72</v>
      </c>
      <c r="ULO26" s="179" t="s">
        <v>72</v>
      </c>
      <c r="ULP26" s="179" t="s">
        <v>72</v>
      </c>
      <c r="ULQ26" s="179" t="s">
        <v>72</v>
      </c>
      <c r="ULR26" s="179" t="s">
        <v>72</v>
      </c>
      <c r="ULS26" s="179" t="s">
        <v>72</v>
      </c>
      <c r="ULT26" s="179" t="s">
        <v>72</v>
      </c>
      <c r="ULU26" s="179" t="s">
        <v>72</v>
      </c>
      <c r="ULV26" s="179" t="s">
        <v>72</v>
      </c>
      <c r="ULW26" s="179" t="s">
        <v>72</v>
      </c>
      <c r="ULX26" s="179" t="s">
        <v>72</v>
      </c>
      <c r="ULY26" s="179" t="s">
        <v>72</v>
      </c>
      <c r="ULZ26" s="179" t="s">
        <v>72</v>
      </c>
      <c r="UMA26" s="179" t="s">
        <v>72</v>
      </c>
      <c r="UMB26" s="179" t="s">
        <v>72</v>
      </c>
      <c r="UMC26" s="179" t="s">
        <v>72</v>
      </c>
      <c r="UMD26" s="179" t="s">
        <v>72</v>
      </c>
      <c r="UME26" s="179" t="s">
        <v>72</v>
      </c>
      <c r="UMF26" s="179" t="s">
        <v>72</v>
      </c>
      <c r="UMG26" s="179" t="s">
        <v>72</v>
      </c>
      <c r="UMH26" s="179" t="s">
        <v>72</v>
      </c>
      <c r="UMI26" s="179" t="s">
        <v>72</v>
      </c>
      <c r="UMJ26" s="179" t="s">
        <v>72</v>
      </c>
      <c r="UMK26" s="179" t="s">
        <v>72</v>
      </c>
      <c r="UML26" s="179" t="s">
        <v>72</v>
      </c>
      <c r="UMM26" s="179" t="s">
        <v>72</v>
      </c>
      <c r="UMN26" s="179" t="s">
        <v>72</v>
      </c>
      <c r="UMO26" s="179" t="s">
        <v>72</v>
      </c>
      <c r="UMP26" s="179" t="s">
        <v>72</v>
      </c>
      <c r="UMQ26" s="179" t="s">
        <v>72</v>
      </c>
      <c r="UMR26" s="179" t="s">
        <v>72</v>
      </c>
      <c r="UMS26" s="179" t="s">
        <v>72</v>
      </c>
      <c r="UMT26" s="179" t="s">
        <v>72</v>
      </c>
      <c r="UMU26" s="179" t="s">
        <v>72</v>
      </c>
      <c r="UMV26" s="179" t="s">
        <v>72</v>
      </c>
      <c r="UMW26" s="179" t="s">
        <v>72</v>
      </c>
      <c r="UMX26" s="179" t="s">
        <v>72</v>
      </c>
      <c r="UMY26" s="179" t="s">
        <v>72</v>
      </c>
      <c r="UMZ26" s="179" t="s">
        <v>72</v>
      </c>
      <c r="UNA26" s="179" t="s">
        <v>72</v>
      </c>
      <c r="UNB26" s="179" t="s">
        <v>72</v>
      </c>
      <c r="UNC26" s="179" t="s">
        <v>72</v>
      </c>
      <c r="UND26" s="179" t="s">
        <v>72</v>
      </c>
      <c r="UNE26" s="179" t="s">
        <v>72</v>
      </c>
      <c r="UNF26" s="179" t="s">
        <v>72</v>
      </c>
      <c r="UNG26" s="179" t="s">
        <v>72</v>
      </c>
      <c r="UNH26" s="179" t="s">
        <v>72</v>
      </c>
      <c r="UNI26" s="179" t="s">
        <v>72</v>
      </c>
      <c r="UNJ26" s="179" t="s">
        <v>72</v>
      </c>
      <c r="UNK26" s="179" t="s">
        <v>72</v>
      </c>
      <c r="UNL26" s="179" t="s">
        <v>72</v>
      </c>
      <c r="UNM26" s="179" t="s">
        <v>72</v>
      </c>
      <c r="UNN26" s="179" t="s">
        <v>72</v>
      </c>
      <c r="UNO26" s="179" t="s">
        <v>72</v>
      </c>
      <c r="UNP26" s="179" t="s">
        <v>72</v>
      </c>
      <c r="UNQ26" s="179" t="s">
        <v>72</v>
      </c>
      <c r="UNR26" s="179" t="s">
        <v>72</v>
      </c>
      <c r="UNS26" s="179" t="s">
        <v>72</v>
      </c>
      <c r="UNT26" s="179" t="s">
        <v>72</v>
      </c>
      <c r="UNU26" s="179" t="s">
        <v>72</v>
      </c>
      <c r="UNV26" s="179" t="s">
        <v>72</v>
      </c>
      <c r="UNW26" s="179" t="s">
        <v>72</v>
      </c>
      <c r="UNX26" s="179" t="s">
        <v>72</v>
      </c>
      <c r="UNY26" s="179" t="s">
        <v>72</v>
      </c>
      <c r="UNZ26" s="179" t="s">
        <v>72</v>
      </c>
      <c r="UOA26" s="179" t="s">
        <v>72</v>
      </c>
      <c r="UOB26" s="179" t="s">
        <v>72</v>
      </c>
      <c r="UOC26" s="179" t="s">
        <v>72</v>
      </c>
      <c r="UOD26" s="179" t="s">
        <v>72</v>
      </c>
      <c r="UOE26" s="179" t="s">
        <v>72</v>
      </c>
      <c r="UOF26" s="179" t="s">
        <v>72</v>
      </c>
      <c r="UOG26" s="179" t="s">
        <v>72</v>
      </c>
      <c r="UOH26" s="179" t="s">
        <v>72</v>
      </c>
      <c r="UOI26" s="179" t="s">
        <v>72</v>
      </c>
      <c r="UOJ26" s="179" t="s">
        <v>72</v>
      </c>
      <c r="UOK26" s="179" t="s">
        <v>72</v>
      </c>
      <c r="UOL26" s="179" t="s">
        <v>72</v>
      </c>
      <c r="UOM26" s="179" t="s">
        <v>72</v>
      </c>
      <c r="UON26" s="179" t="s">
        <v>72</v>
      </c>
      <c r="UOO26" s="179" t="s">
        <v>72</v>
      </c>
      <c r="UOP26" s="179" t="s">
        <v>72</v>
      </c>
      <c r="UOQ26" s="179" t="s">
        <v>72</v>
      </c>
      <c r="UOR26" s="179" t="s">
        <v>72</v>
      </c>
      <c r="UOS26" s="179" t="s">
        <v>72</v>
      </c>
      <c r="UOT26" s="179" t="s">
        <v>72</v>
      </c>
      <c r="UOU26" s="179" t="s">
        <v>72</v>
      </c>
      <c r="UOV26" s="179" t="s">
        <v>72</v>
      </c>
      <c r="UOW26" s="179" t="s">
        <v>72</v>
      </c>
      <c r="UOX26" s="179" t="s">
        <v>72</v>
      </c>
      <c r="UOY26" s="179" t="s">
        <v>72</v>
      </c>
      <c r="UOZ26" s="179" t="s">
        <v>72</v>
      </c>
      <c r="UPA26" s="179" t="s">
        <v>72</v>
      </c>
      <c r="UPB26" s="179" t="s">
        <v>72</v>
      </c>
      <c r="UPC26" s="179" t="s">
        <v>72</v>
      </c>
      <c r="UPD26" s="179" t="s">
        <v>72</v>
      </c>
      <c r="UPE26" s="179" t="s">
        <v>72</v>
      </c>
      <c r="UPF26" s="179" t="s">
        <v>72</v>
      </c>
      <c r="UPG26" s="179" t="s">
        <v>72</v>
      </c>
      <c r="UPH26" s="179" t="s">
        <v>72</v>
      </c>
      <c r="UPI26" s="179" t="s">
        <v>72</v>
      </c>
      <c r="UPJ26" s="179" t="s">
        <v>72</v>
      </c>
      <c r="UPK26" s="179" t="s">
        <v>72</v>
      </c>
      <c r="UPL26" s="179" t="s">
        <v>72</v>
      </c>
      <c r="UPM26" s="179" t="s">
        <v>72</v>
      </c>
      <c r="UPN26" s="179" t="s">
        <v>72</v>
      </c>
      <c r="UPO26" s="179" t="s">
        <v>72</v>
      </c>
      <c r="UPP26" s="179" t="s">
        <v>72</v>
      </c>
      <c r="UPQ26" s="179" t="s">
        <v>72</v>
      </c>
      <c r="UPR26" s="179" t="s">
        <v>72</v>
      </c>
      <c r="UPS26" s="179" t="s">
        <v>72</v>
      </c>
      <c r="UPT26" s="179" t="s">
        <v>72</v>
      </c>
      <c r="UPU26" s="179" t="s">
        <v>72</v>
      </c>
      <c r="UPV26" s="179" t="s">
        <v>72</v>
      </c>
      <c r="UPW26" s="179" t="s">
        <v>72</v>
      </c>
      <c r="UPX26" s="179" t="s">
        <v>72</v>
      </c>
      <c r="UPY26" s="179" t="s">
        <v>72</v>
      </c>
      <c r="UPZ26" s="179" t="s">
        <v>72</v>
      </c>
      <c r="UQA26" s="179" t="s">
        <v>72</v>
      </c>
      <c r="UQB26" s="179" t="s">
        <v>72</v>
      </c>
      <c r="UQC26" s="179" t="s">
        <v>72</v>
      </c>
      <c r="UQD26" s="179" t="s">
        <v>72</v>
      </c>
      <c r="UQE26" s="179" t="s">
        <v>72</v>
      </c>
      <c r="UQF26" s="179" t="s">
        <v>72</v>
      </c>
      <c r="UQG26" s="179" t="s">
        <v>72</v>
      </c>
      <c r="UQH26" s="179" t="s">
        <v>72</v>
      </c>
      <c r="UQI26" s="179" t="s">
        <v>72</v>
      </c>
      <c r="UQJ26" s="179" t="s">
        <v>72</v>
      </c>
      <c r="UQK26" s="179" t="s">
        <v>72</v>
      </c>
      <c r="UQL26" s="179" t="s">
        <v>72</v>
      </c>
      <c r="UQM26" s="179" t="s">
        <v>72</v>
      </c>
      <c r="UQN26" s="179" t="s">
        <v>72</v>
      </c>
      <c r="UQO26" s="179" t="s">
        <v>72</v>
      </c>
      <c r="UQP26" s="179" t="s">
        <v>72</v>
      </c>
      <c r="UQQ26" s="179" t="s">
        <v>72</v>
      </c>
      <c r="UQR26" s="179" t="s">
        <v>72</v>
      </c>
      <c r="UQS26" s="179" t="s">
        <v>72</v>
      </c>
      <c r="UQT26" s="179" t="s">
        <v>72</v>
      </c>
      <c r="UQU26" s="179" t="s">
        <v>72</v>
      </c>
      <c r="UQV26" s="179" t="s">
        <v>72</v>
      </c>
      <c r="UQW26" s="179" t="s">
        <v>72</v>
      </c>
      <c r="UQX26" s="179" t="s">
        <v>72</v>
      </c>
      <c r="UQY26" s="179" t="s">
        <v>72</v>
      </c>
      <c r="UQZ26" s="179" t="s">
        <v>72</v>
      </c>
      <c r="URA26" s="179" t="s">
        <v>72</v>
      </c>
      <c r="URB26" s="179" t="s">
        <v>72</v>
      </c>
      <c r="URC26" s="179" t="s">
        <v>72</v>
      </c>
      <c r="URD26" s="179" t="s">
        <v>72</v>
      </c>
      <c r="URE26" s="179" t="s">
        <v>72</v>
      </c>
      <c r="URF26" s="179" t="s">
        <v>72</v>
      </c>
      <c r="URG26" s="179" t="s">
        <v>72</v>
      </c>
      <c r="URH26" s="179" t="s">
        <v>72</v>
      </c>
      <c r="URI26" s="179" t="s">
        <v>72</v>
      </c>
      <c r="URJ26" s="179" t="s">
        <v>72</v>
      </c>
      <c r="URK26" s="179" t="s">
        <v>72</v>
      </c>
      <c r="URL26" s="179" t="s">
        <v>72</v>
      </c>
      <c r="URM26" s="179" t="s">
        <v>72</v>
      </c>
      <c r="URN26" s="179" t="s">
        <v>72</v>
      </c>
      <c r="URO26" s="179" t="s">
        <v>72</v>
      </c>
      <c r="URP26" s="179" t="s">
        <v>72</v>
      </c>
      <c r="URQ26" s="179" t="s">
        <v>72</v>
      </c>
      <c r="URR26" s="179" t="s">
        <v>72</v>
      </c>
      <c r="URS26" s="179" t="s">
        <v>72</v>
      </c>
      <c r="URT26" s="179" t="s">
        <v>72</v>
      </c>
      <c r="URU26" s="179" t="s">
        <v>72</v>
      </c>
      <c r="URV26" s="179" t="s">
        <v>72</v>
      </c>
      <c r="URW26" s="179" t="s">
        <v>72</v>
      </c>
      <c r="URX26" s="179" t="s">
        <v>72</v>
      </c>
      <c r="URY26" s="179" t="s">
        <v>72</v>
      </c>
      <c r="URZ26" s="179" t="s">
        <v>72</v>
      </c>
      <c r="USA26" s="179" t="s">
        <v>72</v>
      </c>
    </row>
    <row r="27" spans="1:14691" ht="267" customHeight="1" thickBot="1">
      <c r="A27" s="34"/>
      <c r="B27" s="35" t="s">
        <v>73</v>
      </c>
      <c r="C27" s="180" t="s">
        <v>74</v>
      </c>
      <c r="D27" s="181"/>
      <c r="E27" s="36" t="s">
        <v>75</v>
      </c>
      <c r="F27" s="37"/>
      <c r="G27" s="38" t="s">
        <v>76</v>
      </c>
      <c r="H27" s="38" t="s">
        <v>77</v>
      </c>
      <c r="I27" s="39" t="s">
        <v>78</v>
      </c>
      <c r="J27" s="39" t="s">
        <v>79</v>
      </c>
      <c r="K27" s="39" t="s">
        <v>80</v>
      </c>
      <c r="L27" s="39" t="s">
        <v>81</v>
      </c>
      <c r="M27" s="39" t="s">
        <v>82</v>
      </c>
      <c r="N27" s="39" t="s">
        <v>83</v>
      </c>
      <c r="O27" s="40">
        <v>5417</v>
      </c>
      <c r="P27" s="41">
        <v>596872</v>
      </c>
      <c r="Q27" s="42">
        <f>O27/P27</f>
        <v>9.0756477100617881E-3</v>
      </c>
      <c r="R27" s="43" t="s">
        <v>84</v>
      </c>
      <c r="S27" s="43" t="s">
        <v>85</v>
      </c>
      <c r="T27" s="43" t="s">
        <v>86</v>
      </c>
      <c r="U27" s="44" t="s">
        <v>87</v>
      </c>
      <c r="V27" s="45">
        <f>(1076)/596872*100</f>
        <v>0.18027315739388008</v>
      </c>
      <c r="W27" s="45">
        <f>(1076+260)/596872*100</f>
        <v>0.22383358576043105</v>
      </c>
      <c r="X27" s="45">
        <f>(1076+260+398)/596872*100</f>
        <v>0.2905145491830744</v>
      </c>
      <c r="Y27" s="45">
        <f>(1076+260+398+353)/596872*100</f>
        <v>0.34965620769612249</v>
      </c>
      <c r="Z27" s="45">
        <f>(1076+260+398+353+472)/596872*100</f>
        <v>0.42873513919232265</v>
      </c>
      <c r="AA27" s="45">
        <f>(1076+260+398+353+472+946)/596872*100</f>
        <v>0.58722808240292723</v>
      </c>
      <c r="AB27" s="45">
        <f>(1076+260+398+353+472+946+357)/596872*100</f>
        <v>0.64703990135238376</v>
      </c>
      <c r="AC27" s="45">
        <f>(1076+260+398+353+472+946+357+394)/596872*100</f>
        <v>0.71305070433861861</v>
      </c>
      <c r="AD27" s="45">
        <f>(1076+260+398+353+472+946+357+394+328)/596872*100</f>
        <v>0.7680038601241137</v>
      </c>
    </row>
    <row r="28" spans="1:14691" ht="409.5" customHeight="1" thickBot="1">
      <c r="A28" s="34"/>
      <c r="B28" s="35" t="s">
        <v>88</v>
      </c>
      <c r="C28" s="182" t="s">
        <v>89</v>
      </c>
      <c r="D28" s="182"/>
      <c r="E28" s="36" t="s">
        <v>75</v>
      </c>
      <c r="F28" s="37"/>
      <c r="G28" s="38" t="s">
        <v>90</v>
      </c>
      <c r="H28" s="43" t="s">
        <v>91</v>
      </c>
      <c r="I28" s="39" t="s">
        <v>92</v>
      </c>
      <c r="J28" s="39" t="s">
        <v>79</v>
      </c>
      <c r="K28" s="39" t="s">
        <v>80</v>
      </c>
      <c r="L28" s="39" t="s">
        <v>81</v>
      </c>
      <c r="M28" s="39" t="s">
        <v>93</v>
      </c>
      <c r="N28" s="39" t="s">
        <v>83</v>
      </c>
      <c r="O28" s="46">
        <v>625</v>
      </c>
      <c r="P28" s="47">
        <v>5417</v>
      </c>
      <c r="Q28" s="48">
        <f>O28/P28</f>
        <v>0.11537751522983201</v>
      </c>
      <c r="R28" s="43" t="s">
        <v>94</v>
      </c>
      <c r="S28" s="43" t="s">
        <v>94</v>
      </c>
      <c r="T28" s="39" t="s">
        <v>95</v>
      </c>
      <c r="U28" s="49" t="s">
        <v>96</v>
      </c>
      <c r="V28" s="45">
        <f>(15)/5417*100</f>
        <v>0.27690603655159685</v>
      </c>
      <c r="W28" s="45">
        <f>(15+18)/5417*100</f>
        <v>0.60919328041351306</v>
      </c>
      <c r="X28" s="45">
        <f>(15+18+32)/5417*100</f>
        <v>1.199926158390253</v>
      </c>
      <c r="Y28" s="45">
        <f>(15+18+32+18)/5417*100</f>
        <v>1.532213402252169</v>
      </c>
      <c r="Z28" s="45">
        <f>(15+18+32+18+33)/5417*100</f>
        <v>2.1414066826656821</v>
      </c>
      <c r="AA28" s="45">
        <f>(15+18+32+18+33+52)/5417*100</f>
        <v>3.1013476093778842</v>
      </c>
      <c r="AB28" s="45">
        <f>(15+18+32+18+33+52+47)/5417*100</f>
        <v>3.9689865239062212</v>
      </c>
      <c r="AC28" s="45">
        <f>(15+18+32+18+33+52+47+31)/5417*100</f>
        <v>4.541258999446188</v>
      </c>
      <c r="AD28" s="45">
        <f>(15+18+32+18+33+52+47+31+22)/5417*100</f>
        <v>4.9473878530551971</v>
      </c>
    </row>
    <row r="29" spans="1:14691" ht="309.60000000000002" customHeight="1">
      <c r="A29" s="34"/>
      <c r="B29" s="170" t="s">
        <v>97</v>
      </c>
      <c r="C29" s="172" t="s">
        <v>98</v>
      </c>
      <c r="D29" s="172" t="s">
        <v>99</v>
      </c>
      <c r="E29" s="50" t="s">
        <v>100</v>
      </c>
      <c r="F29" s="51" t="s">
        <v>101</v>
      </c>
      <c r="G29" s="51" t="s">
        <v>102</v>
      </c>
      <c r="H29" s="52" t="s">
        <v>103</v>
      </c>
      <c r="I29" s="52" t="s">
        <v>104</v>
      </c>
      <c r="J29" s="52" t="s">
        <v>105</v>
      </c>
      <c r="K29" s="52" t="s">
        <v>80</v>
      </c>
      <c r="L29" s="52" t="s">
        <v>106</v>
      </c>
      <c r="M29" s="53" t="s">
        <v>107</v>
      </c>
      <c r="N29" s="54" t="s">
        <v>83</v>
      </c>
      <c r="O29" s="55">
        <v>33684</v>
      </c>
      <c r="P29" s="53">
        <v>33684</v>
      </c>
      <c r="Q29" s="56" t="s">
        <v>108</v>
      </c>
      <c r="R29" s="51" t="s">
        <v>109</v>
      </c>
      <c r="S29" s="51" t="s">
        <v>109</v>
      </c>
      <c r="T29" s="51" t="s">
        <v>110</v>
      </c>
      <c r="U29" s="57" t="s">
        <v>111</v>
      </c>
      <c r="V29" s="45">
        <f>(2620)/33684*100</f>
        <v>7.7781736135850847</v>
      </c>
      <c r="W29" s="45">
        <f>(2620+2717)/33684*100</f>
        <v>15.844317776986106</v>
      </c>
      <c r="X29" s="45">
        <f>(2620+2717+2483)/33684*100</f>
        <v>23.215770098563116</v>
      </c>
      <c r="Y29" s="45">
        <f>(2620+2717+2483+2827)/33684*100</f>
        <v>31.608478802992519</v>
      </c>
      <c r="Z29" s="45">
        <f>(2620+2717+2483+2827+3866)/33684*100</f>
        <v>43.085738035862725</v>
      </c>
      <c r="AA29" s="45">
        <f>(2620+2717+2483+2827+3866+3600)/33684*100</f>
        <v>53.773304833155208</v>
      </c>
      <c r="AB29" s="45">
        <f>(2620+2717+2483+2827+3866+3600+8450)/33684*100</f>
        <v>78.859399121244508</v>
      </c>
      <c r="AC29" s="45">
        <f>(2620+2717+2483+2827+3866+3600+8450+1646)/33684*100</f>
        <v>83.745992162451017</v>
      </c>
      <c r="AD29" s="45">
        <f>(2620+2717+2483+2827+3866+3600+8450+1646+1637)/33684*100</f>
        <v>88.605866286664295</v>
      </c>
    </row>
    <row r="30" spans="1:14691" ht="285.60000000000002" customHeight="1">
      <c r="A30" s="34"/>
      <c r="B30" s="171"/>
      <c r="C30" s="173"/>
      <c r="D30" s="173"/>
      <c r="E30" s="51" t="s">
        <v>100</v>
      </c>
      <c r="F30" s="51" t="s">
        <v>112</v>
      </c>
      <c r="G30" s="51" t="s">
        <v>113</v>
      </c>
      <c r="H30" s="52" t="s">
        <v>114</v>
      </c>
      <c r="I30" s="52" t="s">
        <v>115</v>
      </c>
      <c r="J30" s="52" t="s">
        <v>105</v>
      </c>
      <c r="K30" s="52" t="s">
        <v>80</v>
      </c>
      <c r="L30" s="52" t="s">
        <v>106</v>
      </c>
      <c r="M30" s="53" t="s">
        <v>116</v>
      </c>
      <c r="N30" s="54" t="s">
        <v>83</v>
      </c>
      <c r="O30" s="55">
        <v>1280</v>
      </c>
      <c r="P30" s="53">
        <v>1280</v>
      </c>
      <c r="Q30" s="56" t="s">
        <v>117</v>
      </c>
      <c r="R30" s="51" t="s">
        <v>109</v>
      </c>
      <c r="S30" s="51" t="s">
        <v>109</v>
      </c>
      <c r="T30" s="51" t="s">
        <v>110</v>
      </c>
      <c r="U30" s="58" t="s">
        <v>118</v>
      </c>
      <c r="V30" s="45">
        <f>(230)/1280*100</f>
        <v>17.96875</v>
      </c>
      <c r="W30" s="45">
        <f>(230+81)/1280*100</f>
        <v>24.296875</v>
      </c>
      <c r="X30" s="45">
        <f>(230+81+93)/1280*100</f>
        <v>31.5625</v>
      </c>
      <c r="Y30" s="45">
        <f>(230+81+93+91)/1280*100</f>
        <v>38.671875</v>
      </c>
      <c r="Z30" s="45">
        <f>(230+81+93+91+383)/1280*100</f>
        <v>68.59375</v>
      </c>
      <c r="AA30" s="45">
        <f>(230+81+93+91+383+686)/1280*100</f>
        <v>122.1875</v>
      </c>
      <c r="AB30" s="45">
        <f>(230+81+93+91+383+686+23)/1280*100</f>
        <v>123.98437499999999</v>
      </c>
      <c r="AC30" s="45">
        <f>(230+81+93+91+383+686+23+16)/1280*100</f>
        <v>125.23437500000001</v>
      </c>
      <c r="AD30" s="45">
        <f>(230+81+93+91+383+686+23+16+47)/1280*100</f>
        <v>128.90625</v>
      </c>
    </row>
    <row r="31" spans="1:14691" ht="320.64999999999998" customHeight="1">
      <c r="A31"/>
      <c r="B31" s="171"/>
      <c r="C31" s="174" t="s">
        <v>119</v>
      </c>
      <c r="D31" s="174" t="s">
        <v>120</v>
      </c>
      <c r="E31" s="59" t="s">
        <v>100</v>
      </c>
      <c r="F31" s="59" t="s">
        <v>121</v>
      </c>
      <c r="G31" s="60" t="s">
        <v>122</v>
      </c>
      <c r="H31" s="60" t="s">
        <v>123</v>
      </c>
      <c r="I31" s="60" t="s">
        <v>124</v>
      </c>
      <c r="J31" s="60" t="s">
        <v>105</v>
      </c>
      <c r="K31" s="60" t="s">
        <v>80</v>
      </c>
      <c r="L31" s="60" t="s">
        <v>106</v>
      </c>
      <c r="M31" s="60" t="s">
        <v>125</v>
      </c>
      <c r="N31" s="61" t="s">
        <v>83</v>
      </c>
      <c r="O31" s="62">
        <v>6804</v>
      </c>
      <c r="P31" s="63">
        <v>6804</v>
      </c>
      <c r="Q31" s="64" t="s">
        <v>126</v>
      </c>
      <c r="R31" s="59" t="s">
        <v>127</v>
      </c>
      <c r="S31" s="59" t="s">
        <v>127</v>
      </c>
      <c r="T31" s="59" t="s">
        <v>110</v>
      </c>
      <c r="U31" s="65" t="s">
        <v>128</v>
      </c>
      <c r="V31" s="45">
        <f>(262)/6804*100</f>
        <v>3.8506760728982949</v>
      </c>
      <c r="W31" s="45">
        <f>(262+560)/6804*100</f>
        <v>12.081128747795415</v>
      </c>
      <c r="X31" s="45">
        <f>(262+560+564)/6804*100</f>
        <v>20.37037037037037</v>
      </c>
      <c r="Y31" s="45">
        <f>(262+560+564+548)/6804*100</f>
        <v>28.424456202233976</v>
      </c>
      <c r="Z31" s="45">
        <f>(262+560+564+548+745)/6804*100</f>
        <v>39.373897707231045</v>
      </c>
      <c r="AA31" s="45">
        <f>(262+560+564+548+745+851)/6804*100</f>
        <v>51.881246325690768</v>
      </c>
      <c r="AB31" s="45">
        <f>(262+560+564+548+745+851+1099)/6804*100</f>
        <v>68.033509700176367</v>
      </c>
      <c r="AC31" s="45">
        <f>(262+560+564+548+745+851+1099+982)/6804*100</f>
        <v>82.466196355085245</v>
      </c>
      <c r="AD31" s="45">
        <f>(262+560+564+548+745+851+1099+982+387)/6804*100</f>
        <v>88.154027042915928</v>
      </c>
    </row>
    <row r="32" spans="1:14691" ht="226.15" customHeight="1">
      <c r="A32"/>
      <c r="B32" s="171"/>
      <c r="C32" s="175"/>
      <c r="D32" s="175"/>
      <c r="E32" s="59" t="s">
        <v>100</v>
      </c>
      <c r="F32" s="59" t="s">
        <v>112</v>
      </c>
      <c r="G32" s="60" t="s">
        <v>129</v>
      </c>
      <c r="H32" s="60" t="s">
        <v>130</v>
      </c>
      <c r="I32" s="60" t="s">
        <v>131</v>
      </c>
      <c r="J32" s="60" t="s">
        <v>105</v>
      </c>
      <c r="K32" s="60" t="s">
        <v>80</v>
      </c>
      <c r="L32" s="60" t="s">
        <v>106</v>
      </c>
      <c r="M32" s="60" t="s">
        <v>132</v>
      </c>
      <c r="N32" s="61" t="s">
        <v>83</v>
      </c>
      <c r="O32" s="62">
        <v>2060</v>
      </c>
      <c r="P32" s="63">
        <v>2060</v>
      </c>
      <c r="Q32" s="64" t="s">
        <v>133</v>
      </c>
      <c r="R32" s="59" t="s">
        <v>127</v>
      </c>
      <c r="S32" s="59" t="s">
        <v>127</v>
      </c>
      <c r="T32" s="59" t="s">
        <v>110</v>
      </c>
      <c r="U32" s="66" t="s">
        <v>134</v>
      </c>
      <c r="V32" s="45">
        <f>(251)/2060*100</f>
        <v>12.184466019417476</v>
      </c>
      <c r="W32" s="45">
        <f>(251+113)/2060*100</f>
        <v>17.66990291262136</v>
      </c>
      <c r="X32" s="45">
        <f>(251+113+280)/2060*100</f>
        <v>31.262135922330099</v>
      </c>
      <c r="Y32" s="45">
        <f>(251+113+280+291)/2060*100</f>
        <v>45.38834951456311</v>
      </c>
      <c r="Z32" s="45">
        <f>(251+113+280+291+499)/2060*100</f>
        <v>69.611650485436897</v>
      </c>
      <c r="AA32" s="45">
        <f>(251+113+280+291+499+577)/2060*100</f>
        <v>97.621359223300971</v>
      </c>
      <c r="AB32" s="45">
        <f>(251+113+280+291+499+577+179)/2060*100</f>
        <v>106.31067961165049</v>
      </c>
      <c r="AC32" s="45">
        <f>(251+113+280+291+499+577+179+97)/2060*100</f>
        <v>111.01941747572816</v>
      </c>
      <c r="AD32" s="45">
        <f>(251+113+280+291+499+577+179+97+295)/2060*100</f>
        <v>125.33980582524271</v>
      </c>
    </row>
    <row r="33" spans="1:30" ht="409.6" customHeight="1">
      <c r="A33"/>
      <c r="B33" s="171"/>
      <c r="C33" s="176" t="s">
        <v>135</v>
      </c>
      <c r="D33" s="176" t="s">
        <v>136</v>
      </c>
      <c r="E33" s="67" t="s">
        <v>100</v>
      </c>
      <c r="F33" s="67" t="s">
        <v>137</v>
      </c>
      <c r="G33" s="68" t="s">
        <v>138</v>
      </c>
      <c r="H33" s="68" t="s">
        <v>139</v>
      </c>
      <c r="I33" s="68" t="s">
        <v>140</v>
      </c>
      <c r="J33" s="68" t="s">
        <v>105</v>
      </c>
      <c r="K33" s="68" t="s">
        <v>80</v>
      </c>
      <c r="L33" s="68" t="s">
        <v>106</v>
      </c>
      <c r="M33" s="68" t="s">
        <v>141</v>
      </c>
      <c r="N33" s="69" t="s">
        <v>83</v>
      </c>
      <c r="O33" s="70">
        <v>38322</v>
      </c>
      <c r="P33" s="68">
        <v>38322</v>
      </c>
      <c r="Q33" s="71" t="s">
        <v>142</v>
      </c>
      <c r="R33" s="67" t="s">
        <v>127</v>
      </c>
      <c r="S33" s="67" t="s">
        <v>127</v>
      </c>
      <c r="T33" s="72" t="s">
        <v>143</v>
      </c>
      <c r="U33" s="73" t="s">
        <v>144</v>
      </c>
      <c r="V33" s="45">
        <f>(4081)/38322*100</f>
        <v>10.649235426125985</v>
      </c>
      <c r="W33" s="45">
        <f>(4081+5228)/38322*100</f>
        <v>24.291529669641459</v>
      </c>
      <c r="X33" s="45">
        <f>(4081+5228+6151)/38322*100</f>
        <v>40.342362089661293</v>
      </c>
      <c r="Y33" s="45">
        <f>(4081+5228+6151+5520)/38322*100</f>
        <v>54.746620740044882</v>
      </c>
      <c r="Z33" s="45">
        <f>(4081+5228+6151+5520+6460)/38322*100</f>
        <v>71.60377850842859</v>
      </c>
      <c r="AA33" s="45">
        <f>(4081+5228+6151+5520+6460+7527)/38322*100</f>
        <v>91.245237722457077</v>
      </c>
      <c r="AB33" s="45">
        <f>(4081+5228+6151+5520+6460+7527+5768)/38322*100</f>
        <v>106.29664422524921</v>
      </c>
      <c r="AC33" s="45">
        <f>(4081+5228+6151+5520+6460+7527+5768+4874)/38322*100</f>
        <v>119.01518709879441</v>
      </c>
      <c r="AD33" s="45">
        <f>(4081+5228+6151+5520+6460+7527+5768+4874+4596)/38322*100</f>
        <v>131.00829810552685</v>
      </c>
    </row>
    <row r="34" spans="1:30" ht="337.15" customHeight="1">
      <c r="A34"/>
      <c r="B34" s="171"/>
      <c r="C34" s="177"/>
      <c r="D34" s="177"/>
      <c r="E34" s="74" t="s">
        <v>100</v>
      </c>
      <c r="F34" s="74" t="s">
        <v>112</v>
      </c>
      <c r="G34" s="75" t="s">
        <v>145</v>
      </c>
      <c r="H34" s="75" t="s">
        <v>146</v>
      </c>
      <c r="I34" s="75" t="s">
        <v>147</v>
      </c>
      <c r="J34" s="75" t="s">
        <v>105</v>
      </c>
      <c r="K34" s="75" t="s">
        <v>80</v>
      </c>
      <c r="L34" s="75" t="s">
        <v>106</v>
      </c>
      <c r="M34" s="68" t="s">
        <v>148</v>
      </c>
      <c r="N34" s="69" t="s">
        <v>83</v>
      </c>
      <c r="O34" s="70">
        <v>4013</v>
      </c>
      <c r="P34" s="68">
        <v>4013</v>
      </c>
      <c r="Q34" s="76" t="s">
        <v>149</v>
      </c>
      <c r="R34" s="67" t="s">
        <v>127</v>
      </c>
      <c r="S34" s="67" t="s">
        <v>127</v>
      </c>
      <c r="T34" s="72" t="s">
        <v>143</v>
      </c>
      <c r="U34" s="77" t="s">
        <v>150</v>
      </c>
      <c r="V34" s="45">
        <f>(950)/4013*100</f>
        <v>23.673062546723152</v>
      </c>
      <c r="W34" s="45">
        <f>(950+421)/4013*100</f>
        <v>34.163967106902568</v>
      </c>
      <c r="X34" s="45">
        <f>(950+421+913)/4013*100</f>
        <v>56.915026164963869</v>
      </c>
      <c r="Y34" s="45">
        <f>(950+421+913+595)/4013*100</f>
        <v>71.741839023174677</v>
      </c>
      <c r="Z34" s="45">
        <f>(950+421+913+595+1114)/4013*100</f>
        <v>99.501619735858455</v>
      </c>
      <c r="AA34" s="45">
        <f>(950+421+913+595+1114+386)/4013*100</f>
        <v>109.12035883379019</v>
      </c>
      <c r="AB34" s="45">
        <f>(950+421+913+595+1114+386+188)/4013*100</f>
        <v>113.80513331672066</v>
      </c>
      <c r="AC34" s="45">
        <f>(950+421+913+595+1114+386+188+736)/4013*100</f>
        <v>132.14552703712934</v>
      </c>
      <c r="AD34" s="45">
        <f>(950+421+913+595+1114+386+188+736+901)/4013*100</f>
        <v>154.5975579367057</v>
      </c>
    </row>
    <row r="35" spans="1:30" ht="253.5" customHeight="1" thickBot="1">
      <c r="A35"/>
      <c r="B35" s="171"/>
      <c r="C35" s="78" t="s">
        <v>151</v>
      </c>
      <c r="D35" s="78" t="s">
        <v>152</v>
      </c>
      <c r="E35" s="79" t="s">
        <v>100</v>
      </c>
      <c r="F35" s="79" t="s">
        <v>153</v>
      </c>
      <c r="G35" s="80" t="s">
        <v>154</v>
      </c>
      <c r="H35" s="80" t="s">
        <v>155</v>
      </c>
      <c r="I35" s="80" t="s">
        <v>156</v>
      </c>
      <c r="J35" s="80" t="s">
        <v>105</v>
      </c>
      <c r="K35" s="80" t="s">
        <v>80</v>
      </c>
      <c r="L35" s="80" t="s">
        <v>106</v>
      </c>
      <c r="M35" s="81" t="s">
        <v>157</v>
      </c>
      <c r="N35" s="82" t="s">
        <v>83</v>
      </c>
      <c r="O35" s="83">
        <v>625</v>
      </c>
      <c r="P35" s="84">
        <v>625</v>
      </c>
      <c r="Q35" s="85" t="s">
        <v>158</v>
      </c>
      <c r="R35" s="86" t="s">
        <v>94</v>
      </c>
      <c r="S35" s="87" t="s">
        <v>94</v>
      </c>
      <c r="T35" s="82" t="s">
        <v>95</v>
      </c>
      <c r="U35" s="88" t="s">
        <v>159</v>
      </c>
      <c r="V35" s="45">
        <f>(15)/625*100</f>
        <v>2.4</v>
      </c>
      <c r="W35" s="45">
        <f>(15+18)/625*100</f>
        <v>5.28</v>
      </c>
      <c r="X35" s="45">
        <f>(15+18+32)/625*100</f>
        <v>10.4</v>
      </c>
      <c r="Y35" s="45">
        <f>(15+18+32+18)/625*100</f>
        <v>13.28</v>
      </c>
      <c r="Z35" s="45">
        <f>(15+18+32+18+33)/625*100</f>
        <v>18.559999999999999</v>
      </c>
      <c r="AA35" s="45">
        <f>(15+18+32+18+33+52)/625*100</f>
        <v>26.88</v>
      </c>
      <c r="AB35" s="45">
        <f>(15+18+32+18+33+52+47)/625*100</f>
        <v>34.4</v>
      </c>
      <c r="AC35" s="45">
        <f>(15+18+32+18+33+52+47+31)/625*100</f>
        <v>39.36</v>
      </c>
      <c r="AD35" s="45">
        <f>(15+18+32+18+33+52+47+31+22)/625*100</f>
        <v>42.88</v>
      </c>
    </row>
    <row r="36" spans="1:30" ht="40.15" customHeight="1">
      <c r="A36"/>
      <c r="B36" s="148" t="s">
        <v>160</v>
      </c>
      <c r="C36" s="151" t="s">
        <v>161</v>
      </c>
      <c r="D36" s="152"/>
      <c r="E36" s="152"/>
      <c r="F36" s="153"/>
      <c r="G36" s="151" t="str">
        <f>D29</f>
        <v>3.1 Apoyo directos entregados a Niñas, niños, adolescentes y sus familias para contribuir a la restitución de sus derechos</v>
      </c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4"/>
      <c r="T36" s="155"/>
      <c r="U36" s="89"/>
      <c r="V36" s="90"/>
      <c r="W36" s="90"/>
      <c r="X36" s="90"/>
      <c r="Y36" s="90"/>
      <c r="Z36" s="90"/>
      <c r="AA36" s="90"/>
      <c r="AB36" s="90"/>
      <c r="AC36" s="90"/>
      <c r="AD36" s="90"/>
    </row>
    <row r="37" spans="1:30" ht="180.6" customHeight="1">
      <c r="A37"/>
      <c r="B37" s="149"/>
      <c r="C37" s="91" t="s">
        <v>162</v>
      </c>
      <c r="D37" s="156" t="s">
        <v>163</v>
      </c>
      <c r="E37" s="156"/>
      <c r="F37" s="92"/>
      <c r="G37" s="92" t="s">
        <v>164</v>
      </c>
      <c r="H37" s="92" t="s">
        <v>165</v>
      </c>
      <c r="I37" s="92" t="s">
        <v>166</v>
      </c>
      <c r="J37" s="92" t="s">
        <v>105</v>
      </c>
      <c r="K37" s="92" t="s">
        <v>80</v>
      </c>
      <c r="L37" s="92" t="s">
        <v>106</v>
      </c>
      <c r="M37" s="92">
        <v>7</v>
      </c>
      <c r="N37" s="54" t="s">
        <v>83</v>
      </c>
      <c r="O37" s="92">
        <v>5</v>
      </c>
      <c r="P37" s="92">
        <v>5</v>
      </c>
      <c r="Q37" s="92">
        <v>5</v>
      </c>
      <c r="R37" s="92" t="s">
        <v>167</v>
      </c>
      <c r="S37" s="92" t="s">
        <v>167</v>
      </c>
      <c r="T37" s="93" t="s">
        <v>168</v>
      </c>
      <c r="U37" s="94" t="s">
        <v>169</v>
      </c>
      <c r="V37" s="45">
        <v>1</v>
      </c>
      <c r="W37" s="45">
        <v>2</v>
      </c>
      <c r="X37" s="45">
        <v>3</v>
      </c>
      <c r="Y37" s="45">
        <v>4</v>
      </c>
      <c r="Z37" s="45">
        <v>4</v>
      </c>
      <c r="AA37" s="45">
        <v>4</v>
      </c>
      <c r="AB37" s="45">
        <v>4</v>
      </c>
      <c r="AC37" s="45">
        <v>4</v>
      </c>
      <c r="AD37" s="45">
        <v>0</v>
      </c>
    </row>
    <row r="38" spans="1:30" ht="261" customHeight="1">
      <c r="A38"/>
      <c r="B38" s="149"/>
      <c r="C38" s="91" t="s">
        <v>170</v>
      </c>
      <c r="D38" s="156" t="s">
        <v>171</v>
      </c>
      <c r="E38" s="156"/>
      <c r="F38" s="92"/>
      <c r="G38" s="92" t="s">
        <v>172</v>
      </c>
      <c r="H38" s="92" t="s">
        <v>173</v>
      </c>
      <c r="I38" s="92" t="s">
        <v>174</v>
      </c>
      <c r="J38" s="92" t="s">
        <v>105</v>
      </c>
      <c r="K38" s="92" t="s">
        <v>80</v>
      </c>
      <c r="L38" s="92" t="s">
        <v>106</v>
      </c>
      <c r="M38" s="92">
        <v>6</v>
      </c>
      <c r="N38" s="54" t="s">
        <v>83</v>
      </c>
      <c r="O38" s="92">
        <v>5</v>
      </c>
      <c r="P38" s="92">
        <v>5</v>
      </c>
      <c r="Q38" s="92">
        <v>5</v>
      </c>
      <c r="R38" s="92" t="s">
        <v>175</v>
      </c>
      <c r="S38" s="92" t="s">
        <v>175</v>
      </c>
      <c r="T38" s="93" t="s">
        <v>168</v>
      </c>
      <c r="U38" s="94" t="s">
        <v>176</v>
      </c>
      <c r="V38" s="45">
        <v>0</v>
      </c>
      <c r="W38" s="45">
        <v>1</v>
      </c>
      <c r="X38" s="45">
        <v>2</v>
      </c>
      <c r="Y38" s="45">
        <v>3</v>
      </c>
      <c r="Z38" s="45">
        <v>3</v>
      </c>
      <c r="AA38" s="45">
        <v>3</v>
      </c>
      <c r="AB38" s="45">
        <v>3</v>
      </c>
      <c r="AC38" s="45">
        <v>3</v>
      </c>
      <c r="AD38" s="45">
        <v>0</v>
      </c>
    </row>
    <row r="39" spans="1:30" ht="39.6" customHeight="1" thickBot="1">
      <c r="A39"/>
      <c r="B39" s="150"/>
      <c r="C39" s="157" t="s">
        <v>177</v>
      </c>
      <c r="D39" s="158"/>
      <c r="E39" s="158"/>
      <c r="F39" s="159"/>
      <c r="G39" s="160" t="str">
        <f>D31</f>
        <v>3.2 Servicios otorgados a Niñas, niños, adolescentes y sus familias para contribuir a la restitución de sus derechos</v>
      </c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2"/>
      <c r="U39" s="95"/>
      <c r="V39" s="96"/>
      <c r="W39" s="96"/>
      <c r="X39" s="96"/>
      <c r="Y39" s="96"/>
      <c r="Z39" s="96"/>
      <c r="AA39" s="96"/>
      <c r="AB39" s="96"/>
      <c r="AC39" s="96"/>
      <c r="AD39" s="96"/>
    </row>
    <row r="40" spans="1:30" ht="190.5" customHeight="1">
      <c r="A40"/>
      <c r="B40" s="150"/>
      <c r="C40" s="97" t="s">
        <v>178</v>
      </c>
      <c r="D40" s="163" t="s">
        <v>179</v>
      </c>
      <c r="E40" s="164"/>
      <c r="F40" s="98"/>
      <c r="G40" s="99" t="s">
        <v>180</v>
      </c>
      <c r="H40" s="99" t="s">
        <v>181</v>
      </c>
      <c r="I40" s="99" t="s">
        <v>182</v>
      </c>
      <c r="J40" s="99" t="s">
        <v>105</v>
      </c>
      <c r="K40" s="99" t="s">
        <v>80</v>
      </c>
      <c r="L40" s="99" t="s">
        <v>106</v>
      </c>
      <c r="M40" s="99">
        <v>14</v>
      </c>
      <c r="N40" s="100" t="s">
        <v>83</v>
      </c>
      <c r="O40" s="99">
        <v>6</v>
      </c>
      <c r="P40" s="99">
        <v>6</v>
      </c>
      <c r="Q40" s="99">
        <v>6</v>
      </c>
      <c r="R40" s="99" t="s">
        <v>183</v>
      </c>
      <c r="S40" s="99" t="s">
        <v>183</v>
      </c>
      <c r="T40" s="101" t="s">
        <v>184</v>
      </c>
      <c r="U40" s="102" t="s">
        <v>185</v>
      </c>
      <c r="V40" s="45">
        <v>1</v>
      </c>
      <c r="W40" s="45">
        <v>2</v>
      </c>
      <c r="X40" s="45">
        <v>3</v>
      </c>
      <c r="Y40" s="45">
        <v>4</v>
      </c>
      <c r="Z40" s="45">
        <v>5</v>
      </c>
      <c r="AA40" s="45">
        <v>5</v>
      </c>
      <c r="AB40" s="45">
        <v>5</v>
      </c>
      <c r="AC40" s="45">
        <v>5</v>
      </c>
      <c r="AD40" s="45">
        <v>0</v>
      </c>
    </row>
    <row r="41" spans="1:30" ht="196.5" customHeight="1" thickBot="1">
      <c r="A41"/>
      <c r="B41" s="150"/>
      <c r="C41" s="103" t="s">
        <v>186</v>
      </c>
      <c r="D41" s="165" t="s">
        <v>187</v>
      </c>
      <c r="E41" s="166"/>
      <c r="F41" s="104"/>
      <c r="G41" s="99" t="s">
        <v>164</v>
      </c>
      <c r="H41" s="99" t="s">
        <v>165</v>
      </c>
      <c r="I41" s="99" t="s">
        <v>166</v>
      </c>
      <c r="J41" s="99" t="s">
        <v>105</v>
      </c>
      <c r="K41" s="99" t="s">
        <v>80</v>
      </c>
      <c r="L41" s="99" t="s">
        <v>106</v>
      </c>
      <c r="M41" s="99">
        <v>8</v>
      </c>
      <c r="N41" s="100" t="s">
        <v>83</v>
      </c>
      <c r="O41" s="99">
        <v>6</v>
      </c>
      <c r="P41" s="99">
        <v>6</v>
      </c>
      <c r="Q41" s="99">
        <v>6</v>
      </c>
      <c r="R41" s="99" t="s">
        <v>84</v>
      </c>
      <c r="S41" s="99" t="s">
        <v>84</v>
      </c>
      <c r="T41" s="101" t="s">
        <v>188</v>
      </c>
      <c r="U41" s="102" t="s">
        <v>189</v>
      </c>
      <c r="V41" s="45">
        <v>1</v>
      </c>
      <c r="W41" s="45">
        <v>2</v>
      </c>
      <c r="X41" s="45">
        <v>3</v>
      </c>
      <c r="Y41" s="45">
        <v>4</v>
      </c>
      <c r="Z41" s="45">
        <v>4</v>
      </c>
      <c r="AA41" s="45">
        <v>4</v>
      </c>
      <c r="AB41" s="45">
        <v>4</v>
      </c>
      <c r="AC41" s="45">
        <v>4</v>
      </c>
      <c r="AD41" s="45">
        <v>0</v>
      </c>
    </row>
    <row r="42" spans="1:30" ht="40.15" customHeight="1" thickBot="1">
      <c r="B42" s="150"/>
      <c r="C42" s="167" t="s">
        <v>190</v>
      </c>
      <c r="D42" s="168"/>
      <c r="E42" s="168"/>
      <c r="F42" s="169"/>
      <c r="G42" s="140" t="str">
        <f>D33</f>
        <v>3.3 Acompañamientos a Niñas, niños, adolescentes y sus familias para contribuir a la restitución de sus derechos</v>
      </c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2"/>
      <c r="U42" s="105"/>
      <c r="V42" s="106"/>
      <c r="W42" s="106"/>
      <c r="X42" s="106"/>
      <c r="Y42" s="106"/>
      <c r="Z42" s="106"/>
      <c r="AA42" s="106"/>
      <c r="AB42" s="106"/>
      <c r="AC42" s="106"/>
      <c r="AD42" s="106"/>
    </row>
    <row r="43" spans="1:30" ht="196.5" customHeight="1">
      <c r="B43" s="150"/>
      <c r="C43" s="107" t="s">
        <v>191</v>
      </c>
      <c r="D43" s="143" t="s">
        <v>192</v>
      </c>
      <c r="E43" s="143"/>
      <c r="F43" s="108"/>
      <c r="G43" s="108" t="s">
        <v>193</v>
      </c>
      <c r="H43" s="108" t="s">
        <v>194</v>
      </c>
      <c r="I43" s="108" t="s">
        <v>195</v>
      </c>
      <c r="J43" s="108" t="s">
        <v>105</v>
      </c>
      <c r="K43" s="108" t="s">
        <v>80</v>
      </c>
      <c r="L43" s="108" t="s">
        <v>106</v>
      </c>
      <c r="M43" s="108">
        <v>9</v>
      </c>
      <c r="N43" s="69" t="s">
        <v>83</v>
      </c>
      <c r="O43" s="108">
        <v>7</v>
      </c>
      <c r="P43" s="108">
        <v>7</v>
      </c>
      <c r="Q43" s="108">
        <v>7</v>
      </c>
      <c r="R43" s="108" t="s">
        <v>196</v>
      </c>
      <c r="S43" s="108" t="s">
        <v>196</v>
      </c>
      <c r="T43" s="109" t="s">
        <v>188</v>
      </c>
      <c r="U43" s="110" t="s">
        <v>197</v>
      </c>
      <c r="V43" s="45">
        <v>1</v>
      </c>
      <c r="W43" s="45">
        <v>2</v>
      </c>
      <c r="X43" s="45">
        <v>3</v>
      </c>
      <c r="Y43" s="45">
        <v>4</v>
      </c>
      <c r="Z43" s="45">
        <v>5</v>
      </c>
      <c r="AA43" s="45">
        <v>5</v>
      </c>
      <c r="AB43" s="45">
        <v>5</v>
      </c>
      <c r="AC43" s="45">
        <v>5</v>
      </c>
      <c r="AD43" s="45">
        <v>0</v>
      </c>
    </row>
    <row r="44" spans="1:30" ht="105.6" customHeight="1" thickBot="1">
      <c r="B44" s="150"/>
      <c r="C44" s="111" t="s">
        <v>198</v>
      </c>
      <c r="D44" s="143" t="s">
        <v>199</v>
      </c>
      <c r="E44" s="143"/>
      <c r="F44" s="108"/>
      <c r="G44" s="112" t="s">
        <v>200</v>
      </c>
      <c r="H44" s="108" t="s">
        <v>201</v>
      </c>
      <c r="I44" s="108" t="s">
        <v>202</v>
      </c>
      <c r="J44" s="108" t="s">
        <v>105</v>
      </c>
      <c r="K44" s="108" t="s">
        <v>80</v>
      </c>
      <c r="L44" s="108" t="s">
        <v>106</v>
      </c>
      <c r="M44" s="108">
        <v>504</v>
      </c>
      <c r="N44" s="69" t="s">
        <v>83</v>
      </c>
      <c r="O44" s="108">
        <v>48</v>
      </c>
      <c r="P44" s="108">
        <v>48</v>
      </c>
      <c r="Q44" s="108">
        <v>48</v>
      </c>
      <c r="R44" s="108" t="s">
        <v>203</v>
      </c>
      <c r="S44" s="108" t="s">
        <v>203</v>
      </c>
      <c r="T44" s="109" t="s">
        <v>204</v>
      </c>
      <c r="U44" s="113" t="s">
        <v>205</v>
      </c>
      <c r="V44" s="45">
        <v>33</v>
      </c>
      <c r="W44" s="45">
        <v>34</v>
      </c>
      <c r="X44" s="45">
        <v>35</v>
      </c>
      <c r="Y44" s="45">
        <v>36</v>
      </c>
      <c r="Z44" s="45">
        <v>37</v>
      </c>
      <c r="AA44" s="45">
        <v>164</v>
      </c>
      <c r="AB44" s="45">
        <v>385</v>
      </c>
      <c r="AC44" s="45">
        <v>513</v>
      </c>
      <c r="AD44" s="45">
        <v>0</v>
      </c>
    </row>
    <row r="45" spans="1:30" ht="49.15" customHeight="1" thickBot="1">
      <c r="B45" s="150"/>
      <c r="C45" s="144" t="s">
        <v>206</v>
      </c>
      <c r="D45" s="145"/>
      <c r="E45" s="145"/>
      <c r="F45" s="146"/>
      <c r="G45" s="147" t="str">
        <f>D35</f>
        <v>3.4 Planes de restitución de derechos, medidas de protección, proyectos en comunidad y reintegraciones implementados  a niñas, niños y adolescentes para contribuir a garantizar sus derechos</v>
      </c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6"/>
      <c r="U45" s="114"/>
      <c r="V45" s="115"/>
      <c r="W45" s="115"/>
      <c r="X45" s="115"/>
      <c r="Y45" s="115"/>
      <c r="Z45" s="115"/>
      <c r="AA45" s="115"/>
      <c r="AB45" s="115"/>
      <c r="AC45" s="115"/>
      <c r="AD45" s="115"/>
    </row>
    <row r="46" spans="1:30" ht="166.5" customHeight="1">
      <c r="B46" s="150"/>
      <c r="C46" s="116" t="s">
        <v>207</v>
      </c>
      <c r="D46" s="138" t="s">
        <v>208</v>
      </c>
      <c r="E46" s="138"/>
      <c r="F46" s="117"/>
      <c r="G46" s="117" t="s">
        <v>209</v>
      </c>
      <c r="H46" s="117" t="s">
        <v>210</v>
      </c>
      <c r="I46" s="117" t="s">
        <v>211</v>
      </c>
      <c r="J46" s="117" t="s">
        <v>105</v>
      </c>
      <c r="K46" s="117" t="s">
        <v>80</v>
      </c>
      <c r="L46" s="117" t="s">
        <v>106</v>
      </c>
      <c r="M46" s="117">
        <v>37</v>
      </c>
      <c r="N46" s="82" t="s">
        <v>83</v>
      </c>
      <c r="O46" s="117">
        <v>2</v>
      </c>
      <c r="P46" s="117">
        <v>2</v>
      </c>
      <c r="Q46" s="117">
        <v>2</v>
      </c>
      <c r="R46" s="117" t="s">
        <v>212</v>
      </c>
      <c r="S46" s="117" t="s">
        <v>212</v>
      </c>
      <c r="T46" s="115" t="s">
        <v>95</v>
      </c>
      <c r="U46" s="118" t="s">
        <v>213</v>
      </c>
      <c r="V46" s="45">
        <v>1</v>
      </c>
      <c r="W46" s="45">
        <v>2</v>
      </c>
      <c r="X46" s="45">
        <v>3</v>
      </c>
      <c r="Y46" s="45">
        <v>4</v>
      </c>
      <c r="Z46" s="45">
        <v>5</v>
      </c>
      <c r="AA46" s="45">
        <v>5</v>
      </c>
      <c r="AB46" s="45">
        <v>5</v>
      </c>
      <c r="AC46" s="45">
        <v>5</v>
      </c>
      <c r="AD46" s="45">
        <v>0</v>
      </c>
    </row>
    <row r="47" spans="1:30" ht="98.65" customHeight="1">
      <c r="B47" s="149"/>
      <c r="C47" s="119" t="s">
        <v>214</v>
      </c>
      <c r="D47" s="138" t="s">
        <v>215</v>
      </c>
      <c r="E47" s="138"/>
      <c r="F47" s="117"/>
      <c r="G47" s="120" t="s">
        <v>216</v>
      </c>
      <c r="H47" s="117" t="s">
        <v>217</v>
      </c>
      <c r="I47" s="117" t="s">
        <v>218</v>
      </c>
      <c r="J47" s="117" t="s">
        <v>105</v>
      </c>
      <c r="K47" s="117" t="s">
        <v>80</v>
      </c>
      <c r="L47" s="117" t="s">
        <v>106</v>
      </c>
      <c r="M47" s="117">
        <v>500</v>
      </c>
      <c r="N47" s="82" t="s">
        <v>83</v>
      </c>
      <c r="O47" s="117">
        <v>2</v>
      </c>
      <c r="P47" s="117">
        <v>2</v>
      </c>
      <c r="Q47" s="117">
        <v>2</v>
      </c>
      <c r="R47" s="117" t="s">
        <v>219</v>
      </c>
      <c r="S47" s="117" t="s">
        <v>219</v>
      </c>
      <c r="T47" s="115" t="s">
        <v>95</v>
      </c>
      <c r="U47" s="121" t="s">
        <v>220</v>
      </c>
      <c r="V47" s="45">
        <v>1</v>
      </c>
      <c r="W47" s="45">
        <v>2</v>
      </c>
      <c r="X47" s="45">
        <v>3</v>
      </c>
      <c r="Y47" s="45">
        <v>4</v>
      </c>
      <c r="Z47" s="45">
        <v>5</v>
      </c>
      <c r="AA47" s="45">
        <v>5</v>
      </c>
      <c r="AB47" s="45">
        <v>6</v>
      </c>
      <c r="AC47" s="45">
        <v>6</v>
      </c>
      <c r="AD47" s="45">
        <v>0</v>
      </c>
    </row>
    <row r="48" spans="1:30" ht="25.15" customHeight="1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</row>
    <row r="49" spans="2:21" ht="54" customHeight="1">
      <c r="B49" s="122"/>
      <c r="C49" s="139" t="s">
        <v>221</v>
      </c>
      <c r="D49" s="139"/>
      <c r="E49" s="139"/>
      <c r="F49" s="139"/>
      <c r="G49" s="139"/>
      <c r="H49" s="123"/>
      <c r="I49" s="122"/>
      <c r="J49" s="139" t="s">
        <v>222</v>
      </c>
      <c r="K49" s="139"/>
      <c r="L49" s="139"/>
      <c r="M49" s="122"/>
      <c r="N49" s="139" t="s">
        <v>223</v>
      </c>
      <c r="O49" s="139"/>
      <c r="P49" s="139"/>
      <c r="Q49" s="139"/>
      <c r="R49" s="139"/>
      <c r="S49" s="124"/>
      <c r="T49" s="124"/>
      <c r="U49" s="124"/>
    </row>
    <row r="50" spans="2:21" ht="30" customHeight="1">
      <c r="B50" s="122"/>
      <c r="C50" s="125"/>
      <c r="D50" s="125"/>
      <c r="E50" s="125"/>
      <c r="F50" s="125"/>
      <c r="G50" s="125"/>
      <c r="H50" s="125"/>
      <c r="I50" s="122"/>
      <c r="J50" s="125"/>
      <c r="K50" s="125"/>
      <c r="L50" s="125"/>
      <c r="M50" s="122"/>
      <c r="N50" s="125"/>
      <c r="O50" s="125"/>
      <c r="P50" s="125"/>
      <c r="Q50" s="125"/>
      <c r="R50" s="125"/>
      <c r="S50" s="124"/>
      <c r="T50" s="124"/>
      <c r="U50" s="124"/>
    </row>
    <row r="51" spans="2:21" ht="30" customHeight="1">
      <c r="B51" s="126" t="s">
        <v>224</v>
      </c>
      <c r="C51" s="125"/>
      <c r="D51" s="125"/>
      <c r="E51" s="125"/>
      <c r="F51" s="125"/>
      <c r="G51" s="125"/>
      <c r="H51" s="125"/>
      <c r="I51" s="122"/>
      <c r="J51" s="125"/>
      <c r="K51" s="125"/>
      <c r="L51" s="125"/>
      <c r="M51" s="122"/>
      <c r="N51" s="125"/>
      <c r="O51" s="125"/>
      <c r="P51" s="125"/>
      <c r="Q51" s="125"/>
      <c r="R51" s="125"/>
      <c r="S51" s="124"/>
      <c r="T51" s="124"/>
      <c r="U51" s="124"/>
    </row>
    <row r="52" spans="2:21" ht="25.15" customHeight="1">
      <c r="B52" s="127" t="s">
        <v>225</v>
      </c>
      <c r="C52" s="134"/>
      <c r="D52" s="134"/>
      <c r="E52" s="134"/>
      <c r="F52" s="134"/>
      <c r="G52" s="134"/>
      <c r="H52" s="125"/>
      <c r="I52" s="122"/>
      <c r="J52" s="134"/>
      <c r="K52" s="134"/>
      <c r="L52" s="134"/>
      <c r="M52" s="122"/>
      <c r="N52" s="128"/>
      <c r="O52" s="128"/>
      <c r="P52" s="128"/>
      <c r="Q52" s="128"/>
      <c r="R52" s="128"/>
      <c r="S52" s="124"/>
      <c r="T52" s="124"/>
      <c r="U52" s="124"/>
    </row>
    <row r="53" spans="2:21" ht="33" customHeight="1">
      <c r="B53" s="127" t="s">
        <v>226</v>
      </c>
      <c r="C53" s="134"/>
      <c r="D53" s="134"/>
      <c r="E53" s="134"/>
      <c r="F53" s="134"/>
      <c r="G53" s="134"/>
      <c r="H53" s="125"/>
      <c r="I53" s="122"/>
      <c r="J53" s="134"/>
      <c r="K53" s="134"/>
      <c r="L53" s="134"/>
      <c r="M53" s="122"/>
      <c r="N53" s="128"/>
      <c r="O53" s="128"/>
      <c r="P53" s="128"/>
      <c r="Q53" s="128"/>
      <c r="R53" s="128"/>
      <c r="S53" s="124"/>
      <c r="T53" s="124"/>
      <c r="U53" s="124"/>
    </row>
    <row r="54" spans="2:21" ht="14.1" customHeight="1">
      <c r="B54" s="124"/>
      <c r="C54" s="129"/>
      <c r="D54" s="129"/>
      <c r="E54" s="129"/>
      <c r="F54" s="129"/>
      <c r="G54" s="129"/>
      <c r="H54" s="123"/>
      <c r="I54" s="122"/>
      <c r="J54" s="129"/>
      <c r="K54" s="129"/>
      <c r="L54" s="129"/>
      <c r="M54" s="122"/>
      <c r="N54" s="129"/>
      <c r="O54" s="129"/>
      <c r="P54" s="129"/>
      <c r="Q54" s="129"/>
      <c r="R54" s="129"/>
      <c r="S54" s="124"/>
      <c r="T54" s="124"/>
      <c r="U54" s="124"/>
    </row>
    <row r="55" spans="2:21" ht="23.2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</row>
    <row r="56" spans="2:21" ht="28.5">
      <c r="B56" s="135" t="s">
        <v>227</v>
      </c>
      <c r="C56" s="130" t="s">
        <v>228</v>
      </c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</row>
    <row r="57" spans="2:21" ht="45" customHeight="1">
      <c r="B57" s="136"/>
      <c r="C57" s="131" t="s">
        <v>229</v>
      </c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</row>
    <row r="58" spans="2:21" ht="40.15" customHeight="1">
      <c r="B58" s="136"/>
      <c r="C58" s="132" t="s">
        <v>230</v>
      </c>
    </row>
    <row r="59" spans="2:21" ht="35.65" customHeight="1">
      <c r="B59" s="137"/>
      <c r="C59" s="133" t="s">
        <v>231</v>
      </c>
    </row>
    <row r="60" spans="2:21" ht="14.1" customHeight="1"/>
    <row r="61" spans="2:21" ht="14.1" customHeight="1"/>
    <row r="62" spans="2:21" ht="14.1" customHeight="1"/>
    <row r="63" spans="2:21" ht="14.1" customHeight="1"/>
  </sheetData>
  <dataConsolidate link="1"/>
  <mergeCells count="14750">
    <mergeCell ref="B2:T2"/>
    <mergeCell ref="B3:T3"/>
    <mergeCell ref="B4:T4"/>
    <mergeCell ref="B5:F5"/>
    <mergeCell ref="G5:L5"/>
    <mergeCell ref="N5:T5"/>
    <mergeCell ref="B25:D26"/>
    <mergeCell ref="E25:E26"/>
    <mergeCell ref="F25:F26"/>
    <mergeCell ref="G25:L25"/>
    <mergeCell ref="M25:N25"/>
    <mergeCell ref="O25:Q25"/>
    <mergeCell ref="B20:E20"/>
    <mergeCell ref="F20:T20"/>
    <mergeCell ref="B21:E21"/>
    <mergeCell ref="F21:T21"/>
    <mergeCell ref="B22:E22"/>
    <mergeCell ref="B23:E23"/>
    <mergeCell ref="B16:E16"/>
    <mergeCell ref="F16:T16"/>
    <mergeCell ref="B17:E17"/>
    <mergeCell ref="F17:T17"/>
    <mergeCell ref="B18:T18"/>
    <mergeCell ref="B19:T19"/>
    <mergeCell ref="B12:E12"/>
    <mergeCell ref="F12:T12"/>
    <mergeCell ref="B13:T13"/>
    <mergeCell ref="B14:T14"/>
    <mergeCell ref="B15:E15"/>
    <mergeCell ref="F15:T15"/>
    <mergeCell ref="G8:L8"/>
    <mergeCell ref="M8:T8"/>
    <mergeCell ref="B9:T9"/>
    <mergeCell ref="B10:T10"/>
    <mergeCell ref="B11:E11"/>
    <mergeCell ref="F11:T11"/>
    <mergeCell ref="B6:F6"/>
    <mergeCell ref="G6:L6"/>
    <mergeCell ref="N6:T6"/>
    <mergeCell ref="B7:F7"/>
    <mergeCell ref="G7:L7"/>
    <mergeCell ref="M7:T7"/>
    <mergeCell ref="AV25:AV26"/>
    <mergeCell ref="AW25:AW26"/>
    <mergeCell ref="AX25:AX26"/>
    <mergeCell ref="AY25:AY26"/>
    <mergeCell ref="AZ25:AZ26"/>
    <mergeCell ref="BA25:BA26"/>
    <mergeCell ref="AP25:AP26"/>
    <mergeCell ref="AQ25:AQ26"/>
    <mergeCell ref="AR25:AR26"/>
    <mergeCell ref="AS25:AS26"/>
    <mergeCell ref="AT25:AT26"/>
    <mergeCell ref="AU25:AU26"/>
    <mergeCell ref="AJ25:AJ26"/>
    <mergeCell ref="AK25:AK26"/>
    <mergeCell ref="AL25:AL26"/>
    <mergeCell ref="AM25:AM26"/>
    <mergeCell ref="AN25:AN26"/>
    <mergeCell ref="AO25:AO26"/>
    <mergeCell ref="AD25:AD26"/>
    <mergeCell ref="AE25:AE26"/>
    <mergeCell ref="AF25:AF26"/>
    <mergeCell ref="AG25:AG26"/>
    <mergeCell ref="AH25:AH26"/>
    <mergeCell ref="AI25:AI26"/>
    <mergeCell ref="X25:X26"/>
    <mergeCell ref="Y25:Y26"/>
    <mergeCell ref="Z25:Z26"/>
    <mergeCell ref="AA25:AA26"/>
    <mergeCell ref="AB25:AB26"/>
    <mergeCell ref="AC25:AC26"/>
    <mergeCell ref="R25:R26"/>
    <mergeCell ref="S25:S26"/>
    <mergeCell ref="T25:T26"/>
    <mergeCell ref="U25:U26"/>
    <mergeCell ref="V25:V26"/>
    <mergeCell ref="W25:W26"/>
    <mergeCell ref="CF25:CF26"/>
    <mergeCell ref="CG25:CG26"/>
    <mergeCell ref="CH25:CH26"/>
    <mergeCell ref="CI25:CI26"/>
    <mergeCell ref="CJ25:CJ26"/>
    <mergeCell ref="CK25:CK26"/>
    <mergeCell ref="BZ25:BZ26"/>
    <mergeCell ref="CA25:CA26"/>
    <mergeCell ref="CB25:CB26"/>
    <mergeCell ref="CC25:CC26"/>
    <mergeCell ref="CD25:CD26"/>
    <mergeCell ref="CE25:CE26"/>
    <mergeCell ref="BT25:BT26"/>
    <mergeCell ref="BU25:BU26"/>
    <mergeCell ref="BV25:BV26"/>
    <mergeCell ref="BW25:BW26"/>
    <mergeCell ref="BX25:BX26"/>
    <mergeCell ref="BY25:BY26"/>
    <mergeCell ref="BN25:BN26"/>
    <mergeCell ref="BO25:BO26"/>
    <mergeCell ref="BP25:BP26"/>
    <mergeCell ref="BQ25:BQ26"/>
    <mergeCell ref="BR25:BR26"/>
    <mergeCell ref="BS25:BS26"/>
    <mergeCell ref="BH25:BH26"/>
    <mergeCell ref="BI25:BI26"/>
    <mergeCell ref="BJ25:BJ26"/>
    <mergeCell ref="BK25:BK26"/>
    <mergeCell ref="BL25:BL26"/>
    <mergeCell ref="BM25:BM26"/>
    <mergeCell ref="BB25:BB26"/>
    <mergeCell ref="BC25:BC26"/>
    <mergeCell ref="BD25:BD26"/>
    <mergeCell ref="BE25:BE26"/>
    <mergeCell ref="BF25:BF26"/>
    <mergeCell ref="BG25:BG26"/>
    <mergeCell ref="DP25:DP26"/>
    <mergeCell ref="DQ25:DQ26"/>
    <mergeCell ref="DR25:DR26"/>
    <mergeCell ref="DS25:DS26"/>
    <mergeCell ref="DT25:DT26"/>
    <mergeCell ref="DU25:DU26"/>
    <mergeCell ref="DJ25:DJ26"/>
    <mergeCell ref="DK25:DK26"/>
    <mergeCell ref="DL25:DL26"/>
    <mergeCell ref="DM25:DM26"/>
    <mergeCell ref="DN25:DN26"/>
    <mergeCell ref="DO25:DO26"/>
    <mergeCell ref="DD25:DD26"/>
    <mergeCell ref="DE25:DE26"/>
    <mergeCell ref="DF25:DF26"/>
    <mergeCell ref="DG25:DG26"/>
    <mergeCell ref="DH25:DH26"/>
    <mergeCell ref="DI25:DI26"/>
    <mergeCell ref="CX25:CX26"/>
    <mergeCell ref="CY25:CY26"/>
    <mergeCell ref="CZ25:CZ26"/>
    <mergeCell ref="DA25:DA26"/>
    <mergeCell ref="DB25:DB26"/>
    <mergeCell ref="DC25:DC26"/>
    <mergeCell ref="CR25:CR26"/>
    <mergeCell ref="CS25:CS26"/>
    <mergeCell ref="CT25:CT26"/>
    <mergeCell ref="CU25:CU26"/>
    <mergeCell ref="CV25:CV26"/>
    <mergeCell ref="CW25:CW26"/>
    <mergeCell ref="CL25:CL26"/>
    <mergeCell ref="CM25:CM26"/>
    <mergeCell ref="CN25:CN26"/>
    <mergeCell ref="CO25:CO26"/>
    <mergeCell ref="CP25:CP26"/>
    <mergeCell ref="CQ25:CQ26"/>
    <mergeCell ref="EZ25:EZ26"/>
    <mergeCell ref="FA25:FA26"/>
    <mergeCell ref="FB25:FB26"/>
    <mergeCell ref="FC25:FC26"/>
    <mergeCell ref="FD25:FD26"/>
    <mergeCell ref="FE25:FE26"/>
    <mergeCell ref="ET25:ET26"/>
    <mergeCell ref="EU25:EU26"/>
    <mergeCell ref="EV25:EV26"/>
    <mergeCell ref="EW25:EW26"/>
    <mergeCell ref="EX25:EX26"/>
    <mergeCell ref="EY25:EY26"/>
    <mergeCell ref="EN25:EN26"/>
    <mergeCell ref="EO25:EO26"/>
    <mergeCell ref="EP25:EP26"/>
    <mergeCell ref="EQ25:EQ26"/>
    <mergeCell ref="ER25:ER26"/>
    <mergeCell ref="ES25:ES26"/>
    <mergeCell ref="EH25:EH26"/>
    <mergeCell ref="EI25:EI26"/>
    <mergeCell ref="EJ25:EJ26"/>
    <mergeCell ref="EK25:EK26"/>
    <mergeCell ref="EL25:EL26"/>
    <mergeCell ref="EM25:EM26"/>
    <mergeCell ref="EB25:EB26"/>
    <mergeCell ref="EC25:EC26"/>
    <mergeCell ref="ED25:ED26"/>
    <mergeCell ref="EE25:EE26"/>
    <mergeCell ref="EF25:EF26"/>
    <mergeCell ref="EG25:EG26"/>
    <mergeCell ref="DV25:DV26"/>
    <mergeCell ref="DW25:DW26"/>
    <mergeCell ref="DX25:DX26"/>
    <mergeCell ref="DY25:DY26"/>
    <mergeCell ref="DZ25:DZ26"/>
    <mergeCell ref="EA25:EA26"/>
    <mergeCell ref="GJ25:GJ26"/>
    <mergeCell ref="GK25:GK26"/>
    <mergeCell ref="GL25:GL26"/>
    <mergeCell ref="GM25:GM26"/>
    <mergeCell ref="GN25:GN26"/>
    <mergeCell ref="GO25:GO26"/>
    <mergeCell ref="GD25:GD26"/>
    <mergeCell ref="GE25:GE26"/>
    <mergeCell ref="GF25:GF26"/>
    <mergeCell ref="GG25:GG26"/>
    <mergeCell ref="GH25:GH26"/>
    <mergeCell ref="GI25:GI26"/>
    <mergeCell ref="FX25:FX26"/>
    <mergeCell ref="FY25:FY26"/>
    <mergeCell ref="FZ25:FZ26"/>
    <mergeCell ref="GA25:GA26"/>
    <mergeCell ref="GB25:GB26"/>
    <mergeCell ref="GC25:GC26"/>
    <mergeCell ref="FR25:FR26"/>
    <mergeCell ref="FS25:FS26"/>
    <mergeCell ref="FT25:FT26"/>
    <mergeCell ref="FU25:FU26"/>
    <mergeCell ref="FV25:FV26"/>
    <mergeCell ref="FW25:FW26"/>
    <mergeCell ref="FL25:FL26"/>
    <mergeCell ref="FM25:FM26"/>
    <mergeCell ref="FN25:FN26"/>
    <mergeCell ref="FO25:FO26"/>
    <mergeCell ref="FP25:FP26"/>
    <mergeCell ref="FQ25:FQ26"/>
    <mergeCell ref="FF25:FF26"/>
    <mergeCell ref="FG25:FG26"/>
    <mergeCell ref="FH25:FH26"/>
    <mergeCell ref="FI25:FI26"/>
    <mergeCell ref="FJ25:FJ26"/>
    <mergeCell ref="FK25:FK26"/>
    <mergeCell ref="HT25:HT26"/>
    <mergeCell ref="HU25:HU26"/>
    <mergeCell ref="HV25:HV26"/>
    <mergeCell ref="HW25:HW26"/>
    <mergeCell ref="HX25:HX26"/>
    <mergeCell ref="HY25:HY26"/>
    <mergeCell ref="HN25:HN26"/>
    <mergeCell ref="HO25:HO26"/>
    <mergeCell ref="HP25:HP26"/>
    <mergeCell ref="HQ25:HQ26"/>
    <mergeCell ref="HR25:HR26"/>
    <mergeCell ref="HS25:HS26"/>
    <mergeCell ref="HH25:HH26"/>
    <mergeCell ref="HI25:HI26"/>
    <mergeCell ref="HJ25:HJ26"/>
    <mergeCell ref="HK25:HK26"/>
    <mergeCell ref="HL25:HL26"/>
    <mergeCell ref="HM25:HM26"/>
    <mergeCell ref="HB25:HB26"/>
    <mergeCell ref="HC25:HC26"/>
    <mergeCell ref="HD25:HD26"/>
    <mergeCell ref="HE25:HE26"/>
    <mergeCell ref="HF25:HF26"/>
    <mergeCell ref="HG25:HG26"/>
    <mergeCell ref="GV25:GV26"/>
    <mergeCell ref="GW25:GW26"/>
    <mergeCell ref="GX25:GX26"/>
    <mergeCell ref="GY25:GY26"/>
    <mergeCell ref="GZ25:GZ26"/>
    <mergeCell ref="HA25:HA26"/>
    <mergeCell ref="GP25:GP26"/>
    <mergeCell ref="GQ25:GQ26"/>
    <mergeCell ref="GR25:GR26"/>
    <mergeCell ref="GS25:GS26"/>
    <mergeCell ref="GT25:GT26"/>
    <mergeCell ref="GU25:GU26"/>
    <mergeCell ref="JD25:JD26"/>
    <mergeCell ref="JE25:JE26"/>
    <mergeCell ref="JF25:JF26"/>
    <mergeCell ref="JG25:JG26"/>
    <mergeCell ref="JH25:JH26"/>
    <mergeCell ref="JI25:JI26"/>
    <mergeCell ref="IX25:IX26"/>
    <mergeCell ref="IY25:IY26"/>
    <mergeCell ref="IZ25:IZ26"/>
    <mergeCell ref="JA25:JA26"/>
    <mergeCell ref="JB25:JB26"/>
    <mergeCell ref="JC25:JC26"/>
    <mergeCell ref="IR25:IR26"/>
    <mergeCell ref="IS25:IS26"/>
    <mergeCell ref="IT25:IT26"/>
    <mergeCell ref="IU25:IU26"/>
    <mergeCell ref="IV25:IV26"/>
    <mergeCell ref="IW25:IW26"/>
    <mergeCell ref="IL25:IL26"/>
    <mergeCell ref="IM25:IM26"/>
    <mergeCell ref="IN25:IN26"/>
    <mergeCell ref="IO25:IO26"/>
    <mergeCell ref="IP25:IP26"/>
    <mergeCell ref="IQ25:IQ26"/>
    <mergeCell ref="IF25:IF26"/>
    <mergeCell ref="IG25:IG26"/>
    <mergeCell ref="IH25:IH26"/>
    <mergeCell ref="II25:II26"/>
    <mergeCell ref="IJ25:IJ26"/>
    <mergeCell ref="IK25:IK26"/>
    <mergeCell ref="HZ25:HZ26"/>
    <mergeCell ref="IA25:IA26"/>
    <mergeCell ref="IB25:IB26"/>
    <mergeCell ref="IC25:IC26"/>
    <mergeCell ref="ID25:ID26"/>
    <mergeCell ref="IE25:IE26"/>
    <mergeCell ref="KN25:KN26"/>
    <mergeCell ref="KO25:KO26"/>
    <mergeCell ref="KP25:KP26"/>
    <mergeCell ref="KQ25:KQ26"/>
    <mergeCell ref="KR25:KR26"/>
    <mergeCell ref="KS25:KS26"/>
    <mergeCell ref="KH25:KH26"/>
    <mergeCell ref="KI25:KI26"/>
    <mergeCell ref="KJ25:KJ26"/>
    <mergeCell ref="KK25:KK26"/>
    <mergeCell ref="KL25:KL26"/>
    <mergeCell ref="KM25:KM26"/>
    <mergeCell ref="KB25:KB26"/>
    <mergeCell ref="KC25:KC26"/>
    <mergeCell ref="KD25:KD26"/>
    <mergeCell ref="KE25:KE26"/>
    <mergeCell ref="KF25:KF26"/>
    <mergeCell ref="KG25:KG26"/>
    <mergeCell ref="JV25:JV26"/>
    <mergeCell ref="JW25:JW26"/>
    <mergeCell ref="JX25:JX26"/>
    <mergeCell ref="JY25:JY26"/>
    <mergeCell ref="JZ25:JZ26"/>
    <mergeCell ref="KA25:KA26"/>
    <mergeCell ref="JP25:JP26"/>
    <mergeCell ref="JQ25:JQ26"/>
    <mergeCell ref="JR25:JR26"/>
    <mergeCell ref="JS25:JS26"/>
    <mergeCell ref="JT25:JT26"/>
    <mergeCell ref="JU25:JU26"/>
    <mergeCell ref="JJ25:JJ26"/>
    <mergeCell ref="JK25:JK26"/>
    <mergeCell ref="JL25:JL26"/>
    <mergeCell ref="JM25:JM26"/>
    <mergeCell ref="JN25:JN26"/>
    <mergeCell ref="JO25:JO26"/>
    <mergeCell ref="LX25:LX26"/>
    <mergeCell ref="LY25:LY26"/>
    <mergeCell ref="LZ25:LZ26"/>
    <mergeCell ref="MA25:MA26"/>
    <mergeCell ref="MB25:MB26"/>
    <mergeCell ref="MC25:MC26"/>
    <mergeCell ref="LR25:LR26"/>
    <mergeCell ref="LS25:LS26"/>
    <mergeCell ref="LT25:LT26"/>
    <mergeCell ref="LU25:LU26"/>
    <mergeCell ref="LV25:LV26"/>
    <mergeCell ref="LW25:LW26"/>
    <mergeCell ref="LL25:LL26"/>
    <mergeCell ref="LM25:LM26"/>
    <mergeCell ref="LN25:LN26"/>
    <mergeCell ref="LO25:LO26"/>
    <mergeCell ref="LP25:LP26"/>
    <mergeCell ref="LQ25:LQ26"/>
    <mergeCell ref="LF25:LF26"/>
    <mergeCell ref="LG25:LG26"/>
    <mergeCell ref="LH25:LH26"/>
    <mergeCell ref="LI25:LI26"/>
    <mergeCell ref="LJ25:LJ26"/>
    <mergeCell ref="LK25:LK26"/>
    <mergeCell ref="KZ25:KZ26"/>
    <mergeCell ref="LA25:LA26"/>
    <mergeCell ref="LB25:LB26"/>
    <mergeCell ref="LC25:LC26"/>
    <mergeCell ref="LD25:LD26"/>
    <mergeCell ref="LE25:LE26"/>
    <mergeCell ref="KT25:KT26"/>
    <mergeCell ref="KU25:KU26"/>
    <mergeCell ref="KV25:KV26"/>
    <mergeCell ref="KW25:KW26"/>
    <mergeCell ref="KX25:KX26"/>
    <mergeCell ref="KY25:KY26"/>
    <mergeCell ref="NH25:NH26"/>
    <mergeCell ref="NI25:NI26"/>
    <mergeCell ref="NJ25:NJ26"/>
    <mergeCell ref="NK25:NK26"/>
    <mergeCell ref="NL25:NL26"/>
    <mergeCell ref="NM25:NM26"/>
    <mergeCell ref="NB25:NB26"/>
    <mergeCell ref="NC25:NC26"/>
    <mergeCell ref="ND25:ND26"/>
    <mergeCell ref="NE25:NE26"/>
    <mergeCell ref="NF25:NF26"/>
    <mergeCell ref="NG25:NG26"/>
    <mergeCell ref="MV25:MV26"/>
    <mergeCell ref="MW25:MW26"/>
    <mergeCell ref="MX25:MX26"/>
    <mergeCell ref="MY25:MY26"/>
    <mergeCell ref="MZ25:MZ26"/>
    <mergeCell ref="NA25:NA26"/>
    <mergeCell ref="MP25:MP26"/>
    <mergeCell ref="MQ25:MQ26"/>
    <mergeCell ref="MR25:MR26"/>
    <mergeCell ref="MS25:MS26"/>
    <mergeCell ref="MT25:MT26"/>
    <mergeCell ref="MU25:MU26"/>
    <mergeCell ref="MJ25:MJ26"/>
    <mergeCell ref="MK25:MK26"/>
    <mergeCell ref="ML25:ML26"/>
    <mergeCell ref="MM25:MM26"/>
    <mergeCell ref="MN25:MN26"/>
    <mergeCell ref="MO25:MO26"/>
    <mergeCell ref="MD25:MD26"/>
    <mergeCell ref="ME25:ME26"/>
    <mergeCell ref="MF25:MF26"/>
    <mergeCell ref="MG25:MG26"/>
    <mergeCell ref="MH25:MH26"/>
    <mergeCell ref="MI25:MI26"/>
    <mergeCell ref="OR25:OR26"/>
    <mergeCell ref="OS25:OS26"/>
    <mergeCell ref="OT25:OT26"/>
    <mergeCell ref="OU25:OU26"/>
    <mergeCell ref="OV25:OV26"/>
    <mergeCell ref="OW25:OW26"/>
    <mergeCell ref="OL25:OL26"/>
    <mergeCell ref="OM25:OM26"/>
    <mergeCell ref="ON25:ON26"/>
    <mergeCell ref="OO25:OO26"/>
    <mergeCell ref="OP25:OP26"/>
    <mergeCell ref="OQ25:OQ26"/>
    <mergeCell ref="OF25:OF26"/>
    <mergeCell ref="OG25:OG26"/>
    <mergeCell ref="OH25:OH26"/>
    <mergeCell ref="OI25:OI26"/>
    <mergeCell ref="OJ25:OJ26"/>
    <mergeCell ref="OK25:OK26"/>
    <mergeCell ref="NZ25:NZ26"/>
    <mergeCell ref="OA25:OA26"/>
    <mergeCell ref="OB25:OB26"/>
    <mergeCell ref="OC25:OC26"/>
    <mergeCell ref="OD25:OD26"/>
    <mergeCell ref="OE25:OE26"/>
    <mergeCell ref="NT25:NT26"/>
    <mergeCell ref="NU25:NU26"/>
    <mergeCell ref="NV25:NV26"/>
    <mergeCell ref="NW25:NW26"/>
    <mergeCell ref="NX25:NX26"/>
    <mergeCell ref="NY25:NY26"/>
    <mergeCell ref="NN25:NN26"/>
    <mergeCell ref="NO25:NO26"/>
    <mergeCell ref="NP25:NP26"/>
    <mergeCell ref="NQ25:NQ26"/>
    <mergeCell ref="NR25:NR26"/>
    <mergeCell ref="NS25:NS26"/>
    <mergeCell ref="QB25:QB26"/>
    <mergeCell ref="QC25:QC26"/>
    <mergeCell ref="QD25:QD26"/>
    <mergeCell ref="QE25:QE26"/>
    <mergeCell ref="QF25:QF26"/>
    <mergeCell ref="QG25:QG26"/>
    <mergeCell ref="PV25:PV26"/>
    <mergeCell ref="PW25:PW26"/>
    <mergeCell ref="PX25:PX26"/>
    <mergeCell ref="PY25:PY26"/>
    <mergeCell ref="PZ25:PZ26"/>
    <mergeCell ref="QA25:QA26"/>
    <mergeCell ref="PP25:PP26"/>
    <mergeCell ref="PQ25:PQ26"/>
    <mergeCell ref="PR25:PR26"/>
    <mergeCell ref="PS25:PS26"/>
    <mergeCell ref="PT25:PT26"/>
    <mergeCell ref="PU25:PU26"/>
    <mergeCell ref="PJ25:PJ26"/>
    <mergeCell ref="PK25:PK26"/>
    <mergeCell ref="PL25:PL26"/>
    <mergeCell ref="PM25:PM26"/>
    <mergeCell ref="PN25:PN26"/>
    <mergeCell ref="PO25:PO26"/>
    <mergeCell ref="PD25:PD26"/>
    <mergeCell ref="PE25:PE26"/>
    <mergeCell ref="PF25:PF26"/>
    <mergeCell ref="PG25:PG26"/>
    <mergeCell ref="PH25:PH26"/>
    <mergeCell ref="PI25:PI26"/>
    <mergeCell ref="OX25:OX26"/>
    <mergeCell ref="OY25:OY26"/>
    <mergeCell ref="OZ25:OZ26"/>
    <mergeCell ref="PA25:PA26"/>
    <mergeCell ref="PB25:PB26"/>
    <mergeCell ref="PC25:PC26"/>
    <mergeCell ref="RL25:RL26"/>
    <mergeCell ref="RM25:RM26"/>
    <mergeCell ref="RN25:RN26"/>
    <mergeCell ref="RO25:RO26"/>
    <mergeCell ref="RP25:RP26"/>
    <mergeCell ref="RQ25:RQ26"/>
    <mergeCell ref="RF25:RF26"/>
    <mergeCell ref="RG25:RG26"/>
    <mergeCell ref="RH25:RH26"/>
    <mergeCell ref="RI25:RI26"/>
    <mergeCell ref="RJ25:RJ26"/>
    <mergeCell ref="RK25:RK26"/>
    <mergeCell ref="QZ25:QZ26"/>
    <mergeCell ref="RA25:RA26"/>
    <mergeCell ref="RB25:RB26"/>
    <mergeCell ref="RC25:RC26"/>
    <mergeCell ref="RD25:RD26"/>
    <mergeCell ref="RE25:RE26"/>
    <mergeCell ref="QT25:QT26"/>
    <mergeCell ref="QU25:QU26"/>
    <mergeCell ref="QV25:QV26"/>
    <mergeCell ref="QW25:QW26"/>
    <mergeCell ref="QX25:QX26"/>
    <mergeCell ref="QY25:QY26"/>
    <mergeCell ref="QN25:QN26"/>
    <mergeCell ref="QO25:QO26"/>
    <mergeCell ref="QP25:QP26"/>
    <mergeCell ref="QQ25:QQ26"/>
    <mergeCell ref="QR25:QR26"/>
    <mergeCell ref="QS25:QS26"/>
    <mergeCell ref="QH25:QH26"/>
    <mergeCell ref="QI25:QI26"/>
    <mergeCell ref="QJ25:QJ26"/>
    <mergeCell ref="QK25:QK26"/>
    <mergeCell ref="QL25:QL26"/>
    <mergeCell ref="QM25:QM26"/>
    <mergeCell ref="SV25:SV26"/>
    <mergeCell ref="SW25:SW26"/>
    <mergeCell ref="SX25:SX26"/>
    <mergeCell ref="SY25:SY26"/>
    <mergeCell ref="SZ25:SZ26"/>
    <mergeCell ref="TA25:TA26"/>
    <mergeCell ref="SP25:SP26"/>
    <mergeCell ref="SQ25:SQ26"/>
    <mergeCell ref="SR25:SR26"/>
    <mergeCell ref="SS25:SS26"/>
    <mergeCell ref="ST25:ST26"/>
    <mergeCell ref="SU25:SU26"/>
    <mergeCell ref="SJ25:SJ26"/>
    <mergeCell ref="SK25:SK26"/>
    <mergeCell ref="SL25:SL26"/>
    <mergeCell ref="SM25:SM26"/>
    <mergeCell ref="SN25:SN26"/>
    <mergeCell ref="SO25:SO26"/>
    <mergeCell ref="SD25:SD26"/>
    <mergeCell ref="SE25:SE26"/>
    <mergeCell ref="SF25:SF26"/>
    <mergeCell ref="SG25:SG26"/>
    <mergeCell ref="SH25:SH26"/>
    <mergeCell ref="SI25:SI26"/>
    <mergeCell ref="RX25:RX26"/>
    <mergeCell ref="RY25:RY26"/>
    <mergeCell ref="RZ25:RZ26"/>
    <mergeCell ref="SA25:SA26"/>
    <mergeCell ref="SB25:SB26"/>
    <mergeCell ref="SC25:SC26"/>
    <mergeCell ref="RR25:RR26"/>
    <mergeCell ref="RS25:RS26"/>
    <mergeCell ref="RT25:RT26"/>
    <mergeCell ref="RU25:RU26"/>
    <mergeCell ref="RV25:RV26"/>
    <mergeCell ref="RW25:RW26"/>
    <mergeCell ref="UF25:UF26"/>
    <mergeCell ref="UG25:UG26"/>
    <mergeCell ref="UH25:UH26"/>
    <mergeCell ref="UI25:UI26"/>
    <mergeCell ref="UJ25:UJ26"/>
    <mergeCell ref="UK25:UK26"/>
    <mergeCell ref="TZ25:TZ26"/>
    <mergeCell ref="UA25:UA26"/>
    <mergeCell ref="UB25:UB26"/>
    <mergeCell ref="UC25:UC26"/>
    <mergeCell ref="UD25:UD26"/>
    <mergeCell ref="UE25:UE26"/>
    <mergeCell ref="TT25:TT26"/>
    <mergeCell ref="TU25:TU26"/>
    <mergeCell ref="TV25:TV26"/>
    <mergeCell ref="TW25:TW26"/>
    <mergeCell ref="TX25:TX26"/>
    <mergeCell ref="TY25:TY26"/>
    <mergeCell ref="TN25:TN26"/>
    <mergeCell ref="TO25:TO26"/>
    <mergeCell ref="TP25:TP26"/>
    <mergeCell ref="TQ25:TQ26"/>
    <mergeCell ref="TR25:TR26"/>
    <mergeCell ref="TS25:TS26"/>
    <mergeCell ref="TH25:TH26"/>
    <mergeCell ref="TI25:TI26"/>
    <mergeCell ref="TJ25:TJ26"/>
    <mergeCell ref="TK25:TK26"/>
    <mergeCell ref="TL25:TL26"/>
    <mergeCell ref="TM25:TM26"/>
    <mergeCell ref="TB25:TB26"/>
    <mergeCell ref="TC25:TC26"/>
    <mergeCell ref="TD25:TD26"/>
    <mergeCell ref="TE25:TE26"/>
    <mergeCell ref="TF25:TF26"/>
    <mergeCell ref="TG25:TG26"/>
    <mergeCell ref="VP25:VP26"/>
    <mergeCell ref="VQ25:VQ26"/>
    <mergeCell ref="VR25:VR26"/>
    <mergeCell ref="VS25:VS26"/>
    <mergeCell ref="VT25:VT26"/>
    <mergeCell ref="VU25:VU26"/>
    <mergeCell ref="VJ25:VJ26"/>
    <mergeCell ref="VK25:VK26"/>
    <mergeCell ref="VL25:VL26"/>
    <mergeCell ref="VM25:VM26"/>
    <mergeCell ref="VN25:VN26"/>
    <mergeCell ref="VO25:VO26"/>
    <mergeCell ref="VD25:VD26"/>
    <mergeCell ref="VE25:VE26"/>
    <mergeCell ref="VF25:VF26"/>
    <mergeCell ref="VG25:VG26"/>
    <mergeCell ref="VH25:VH26"/>
    <mergeCell ref="VI25:VI26"/>
    <mergeCell ref="UX25:UX26"/>
    <mergeCell ref="UY25:UY26"/>
    <mergeCell ref="UZ25:UZ26"/>
    <mergeCell ref="VA25:VA26"/>
    <mergeCell ref="VB25:VB26"/>
    <mergeCell ref="VC25:VC26"/>
    <mergeCell ref="UR25:UR26"/>
    <mergeCell ref="US25:US26"/>
    <mergeCell ref="UT25:UT26"/>
    <mergeCell ref="UU25:UU26"/>
    <mergeCell ref="UV25:UV26"/>
    <mergeCell ref="UW25:UW26"/>
    <mergeCell ref="UL25:UL26"/>
    <mergeCell ref="UM25:UM26"/>
    <mergeCell ref="UN25:UN26"/>
    <mergeCell ref="UO25:UO26"/>
    <mergeCell ref="UP25:UP26"/>
    <mergeCell ref="UQ25:UQ26"/>
    <mergeCell ref="WZ25:WZ26"/>
    <mergeCell ref="XA25:XA26"/>
    <mergeCell ref="XB25:XB26"/>
    <mergeCell ref="XC25:XC26"/>
    <mergeCell ref="XD25:XD26"/>
    <mergeCell ref="XE25:XE26"/>
    <mergeCell ref="WT25:WT26"/>
    <mergeCell ref="WU25:WU26"/>
    <mergeCell ref="WV25:WV26"/>
    <mergeCell ref="WW25:WW26"/>
    <mergeCell ref="WX25:WX26"/>
    <mergeCell ref="WY25:WY26"/>
    <mergeCell ref="WN25:WN26"/>
    <mergeCell ref="WO25:WO26"/>
    <mergeCell ref="WP25:WP26"/>
    <mergeCell ref="WQ25:WQ26"/>
    <mergeCell ref="WR25:WR26"/>
    <mergeCell ref="WS25:WS26"/>
    <mergeCell ref="WH25:WH26"/>
    <mergeCell ref="WI25:WI26"/>
    <mergeCell ref="WJ25:WJ26"/>
    <mergeCell ref="WK25:WK26"/>
    <mergeCell ref="WL25:WL26"/>
    <mergeCell ref="WM25:WM26"/>
    <mergeCell ref="WB25:WB26"/>
    <mergeCell ref="WC25:WC26"/>
    <mergeCell ref="WD25:WD26"/>
    <mergeCell ref="WE25:WE26"/>
    <mergeCell ref="WF25:WF26"/>
    <mergeCell ref="WG25:WG26"/>
    <mergeCell ref="VV25:VV26"/>
    <mergeCell ref="VW25:VW26"/>
    <mergeCell ref="VX25:VX26"/>
    <mergeCell ref="VY25:VY26"/>
    <mergeCell ref="VZ25:VZ26"/>
    <mergeCell ref="WA25:WA26"/>
    <mergeCell ref="YJ25:YJ26"/>
    <mergeCell ref="YK25:YK26"/>
    <mergeCell ref="YL25:YL26"/>
    <mergeCell ref="YM25:YM26"/>
    <mergeCell ref="YN25:YN26"/>
    <mergeCell ref="YO25:YO26"/>
    <mergeCell ref="YD25:YD26"/>
    <mergeCell ref="YE25:YE26"/>
    <mergeCell ref="YF25:YF26"/>
    <mergeCell ref="YG25:YG26"/>
    <mergeCell ref="YH25:YH26"/>
    <mergeCell ref="YI25:YI26"/>
    <mergeCell ref="XX25:XX26"/>
    <mergeCell ref="XY25:XY26"/>
    <mergeCell ref="XZ25:XZ26"/>
    <mergeCell ref="YA25:YA26"/>
    <mergeCell ref="YB25:YB26"/>
    <mergeCell ref="YC25:YC26"/>
    <mergeCell ref="XR25:XR26"/>
    <mergeCell ref="XS25:XS26"/>
    <mergeCell ref="XT25:XT26"/>
    <mergeCell ref="XU25:XU26"/>
    <mergeCell ref="XV25:XV26"/>
    <mergeCell ref="XW25:XW26"/>
    <mergeCell ref="XL25:XL26"/>
    <mergeCell ref="XM25:XM26"/>
    <mergeCell ref="XN25:XN26"/>
    <mergeCell ref="XO25:XO26"/>
    <mergeCell ref="XP25:XP26"/>
    <mergeCell ref="XQ25:XQ26"/>
    <mergeCell ref="XF25:XF26"/>
    <mergeCell ref="XG25:XG26"/>
    <mergeCell ref="XH25:XH26"/>
    <mergeCell ref="XI25:XI26"/>
    <mergeCell ref="XJ25:XJ26"/>
    <mergeCell ref="XK25:XK26"/>
    <mergeCell ref="ZT25:ZT26"/>
    <mergeCell ref="ZU25:ZU26"/>
    <mergeCell ref="ZV25:ZV26"/>
    <mergeCell ref="ZW25:ZW26"/>
    <mergeCell ref="ZX25:ZX26"/>
    <mergeCell ref="ZY25:ZY26"/>
    <mergeCell ref="ZN25:ZN26"/>
    <mergeCell ref="ZO25:ZO26"/>
    <mergeCell ref="ZP25:ZP26"/>
    <mergeCell ref="ZQ25:ZQ26"/>
    <mergeCell ref="ZR25:ZR26"/>
    <mergeCell ref="ZS25:ZS26"/>
    <mergeCell ref="ZH25:ZH26"/>
    <mergeCell ref="ZI25:ZI26"/>
    <mergeCell ref="ZJ25:ZJ26"/>
    <mergeCell ref="ZK25:ZK26"/>
    <mergeCell ref="ZL25:ZL26"/>
    <mergeCell ref="ZM25:ZM26"/>
    <mergeCell ref="ZB25:ZB26"/>
    <mergeCell ref="ZC25:ZC26"/>
    <mergeCell ref="ZD25:ZD26"/>
    <mergeCell ref="ZE25:ZE26"/>
    <mergeCell ref="ZF25:ZF26"/>
    <mergeCell ref="ZG25:ZG26"/>
    <mergeCell ref="YV25:YV26"/>
    <mergeCell ref="YW25:YW26"/>
    <mergeCell ref="YX25:YX26"/>
    <mergeCell ref="YY25:YY26"/>
    <mergeCell ref="YZ25:YZ26"/>
    <mergeCell ref="ZA25:ZA26"/>
    <mergeCell ref="YP25:YP26"/>
    <mergeCell ref="YQ25:YQ26"/>
    <mergeCell ref="YR25:YR26"/>
    <mergeCell ref="YS25:YS26"/>
    <mergeCell ref="YT25:YT26"/>
    <mergeCell ref="YU25:YU26"/>
    <mergeCell ref="ABD25:ABD26"/>
    <mergeCell ref="ABE25:ABE26"/>
    <mergeCell ref="ABF25:ABF26"/>
    <mergeCell ref="ABG25:ABG26"/>
    <mergeCell ref="ABH25:ABH26"/>
    <mergeCell ref="ABI25:ABI26"/>
    <mergeCell ref="AAX25:AAX26"/>
    <mergeCell ref="AAY25:AAY26"/>
    <mergeCell ref="AAZ25:AAZ26"/>
    <mergeCell ref="ABA25:ABA26"/>
    <mergeCell ref="ABB25:ABB26"/>
    <mergeCell ref="ABC25:ABC26"/>
    <mergeCell ref="AAR25:AAR26"/>
    <mergeCell ref="AAS25:AAS26"/>
    <mergeCell ref="AAT25:AAT26"/>
    <mergeCell ref="AAU25:AAU26"/>
    <mergeCell ref="AAV25:AAV26"/>
    <mergeCell ref="AAW25:AAW26"/>
    <mergeCell ref="AAL25:AAL26"/>
    <mergeCell ref="AAM25:AAM26"/>
    <mergeCell ref="AAN25:AAN26"/>
    <mergeCell ref="AAO25:AAO26"/>
    <mergeCell ref="AAP25:AAP26"/>
    <mergeCell ref="AAQ25:AAQ26"/>
    <mergeCell ref="AAF25:AAF26"/>
    <mergeCell ref="AAG25:AAG26"/>
    <mergeCell ref="AAH25:AAH26"/>
    <mergeCell ref="AAI25:AAI26"/>
    <mergeCell ref="AAJ25:AAJ26"/>
    <mergeCell ref="AAK25:AAK26"/>
    <mergeCell ref="ZZ25:ZZ26"/>
    <mergeCell ref="AAA25:AAA26"/>
    <mergeCell ref="AAB25:AAB26"/>
    <mergeCell ref="AAC25:AAC26"/>
    <mergeCell ref="AAD25:AAD26"/>
    <mergeCell ref="AAE25:AAE26"/>
    <mergeCell ref="ACN25:ACN26"/>
    <mergeCell ref="ACO25:ACO26"/>
    <mergeCell ref="ACP25:ACP26"/>
    <mergeCell ref="ACQ25:ACQ26"/>
    <mergeCell ref="ACR25:ACR26"/>
    <mergeCell ref="ACS25:ACS26"/>
    <mergeCell ref="ACH25:ACH26"/>
    <mergeCell ref="ACI25:ACI26"/>
    <mergeCell ref="ACJ25:ACJ26"/>
    <mergeCell ref="ACK25:ACK26"/>
    <mergeCell ref="ACL25:ACL26"/>
    <mergeCell ref="ACM25:ACM26"/>
    <mergeCell ref="ACB25:ACB26"/>
    <mergeCell ref="ACC25:ACC26"/>
    <mergeCell ref="ACD25:ACD26"/>
    <mergeCell ref="ACE25:ACE26"/>
    <mergeCell ref="ACF25:ACF26"/>
    <mergeCell ref="ACG25:ACG26"/>
    <mergeCell ref="ABV25:ABV26"/>
    <mergeCell ref="ABW25:ABW26"/>
    <mergeCell ref="ABX25:ABX26"/>
    <mergeCell ref="ABY25:ABY26"/>
    <mergeCell ref="ABZ25:ABZ26"/>
    <mergeCell ref="ACA25:ACA26"/>
    <mergeCell ref="ABP25:ABP26"/>
    <mergeCell ref="ABQ25:ABQ26"/>
    <mergeCell ref="ABR25:ABR26"/>
    <mergeCell ref="ABS25:ABS26"/>
    <mergeCell ref="ABT25:ABT26"/>
    <mergeCell ref="ABU25:ABU26"/>
    <mergeCell ref="ABJ25:ABJ26"/>
    <mergeCell ref="ABK25:ABK26"/>
    <mergeCell ref="ABL25:ABL26"/>
    <mergeCell ref="ABM25:ABM26"/>
    <mergeCell ref="ABN25:ABN26"/>
    <mergeCell ref="ABO25:ABO26"/>
    <mergeCell ref="ADX25:ADX26"/>
    <mergeCell ref="ADY25:ADY26"/>
    <mergeCell ref="ADZ25:ADZ26"/>
    <mergeCell ref="AEA25:AEA26"/>
    <mergeCell ref="AEB25:AEB26"/>
    <mergeCell ref="AEC25:AEC26"/>
    <mergeCell ref="ADR25:ADR26"/>
    <mergeCell ref="ADS25:ADS26"/>
    <mergeCell ref="ADT25:ADT26"/>
    <mergeCell ref="ADU25:ADU26"/>
    <mergeCell ref="ADV25:ADV26"/>
    <mergeCell ref="ADW25:ADW26"/>
    <mergeCell ref="ADL25:ADL26"/>
    <mergeCell ref="ADM25:ADM26"/>
    <mergeCell ref="ADN25:ADN26"/>
    <mergeCell ref="ADO25:ADO26"/>
    <mergeCell ref="ADP25:ADP26"/>
    <mergeCell ref="ADQ25:ADQ26"/>
    <mergeCell ref="ADF25:ADF26"/>
    <mergeCell ref="ADG25:ADG26"/>
    <mergeCell ref="ADH25:ADH26"/>
    <mergeCell ref="ADI25:ADI26"/>
    <mergeCell ref="ADJ25:ADJ26"/>
    <mergeCell ref="ADK25:ADK26"/>
    <mergeCell ref="ACZ25:ACZ26"/>
    <mergeCell ref="ADA25:ADA26"/>
    <mergeCell ref="ADB25:ADB26"/>
    <mergeCell ref="ADC25:ADC26"/>
    <mergeCell ref="ADD25:ADD26"/>
    <mergeCell ref="ADE25:ADE26"/>
    <mergeCell ref="ACT25:ACT26"/>
    <mergeCell ref="ACU25:ACU26"/>
    <mergeCell ref="ACV25:ACV26"/>
    <mergeCell ref="ACW25:ACW26"/>
    <mergeCell ref="ACX25:ACX26"/>
    <mergeCell ref="ACY25:ACY26"/>
    <mergeCell ref="AFH25:AFH26"/>
    <mergeCell ref="AFI25:AFI26"/>
    <mergeCell ref="AFJ25:AFJ26"/>
    <mergeCell ref="AFK25:AFK26"/>
    <mergeCell ref="AFL25:AFL26"/>
    <mergeCell ref="AFM25:AFM26"/>
    <mergeCell ref="AFB25:AFB26"/>
    <mergeCell ref="AFC25:AFC26"/>
    <mergeCell ref="AFD25:AFD26"/>
    <mergeCell ref="AFE25:AFE26"/>
    <mergeCell ref="AFF25:AFF26"/>
    <mergeCell ref="AFG25:AFG26"/>
    <mergeCell ref="AEV25:AEV26"/>
    <mergeCell ref="AEW25:AEW26"/>
    <mergeCell ref="AEX25:AEX26"/>
    <mergeCell ref="AEY25:AEY26"/>
    <mergeCell ref="AEZ25:AEZ26"/>
    <mergeCell ref="AFA25:AFA26"/>
    <mergeCell ref="AEP25:AEP26"/>
    <mergeCell ref="AEQ25:AEQ26"/>
    <mergeCell ref="AER25:AER26"/>
    <mergeCell ref="AES25:AES26"/>
    <mergeCell ref="AET25:AET26"/>
    <mergeCell ref="AEU25:AEU26"/>
    <mergeCell ref="AEJ25:AEJ26"/>
    <mergeCell ref="AEK25:AEK26"/>
    <mergeCell ref="AEL25:AEL26"/>
    <mergeCell ref="AEM25:AEM26"/>
    <mergeCell ref="AEN25:AEN26"/>
    <mergeCell ref="AEO25:AEO26"/>
    <mergeCell ref="AED25:AED26"/>
    <mergeCell ref="AEE25:AEE26"/>
    <mergeCell ref="AEF25:AEF26"/>
    <mergeCell ref="AEG25:AEG26"/>
    <mergeCell ref="AEH25:AEH26"/>
    <mergeCell ref="AEI25:AEI26"/>
    <mergeCell ref="AGR25:AGR26"/>
    <mergeCell ref="AGS25:AGS26"/>
    <mergeCell ref="AGT25:AGT26"/>
    <mergeCell ref="AGU25:AGU26"/>
    <mergeCell ref="AGV25:AGV26"/>
    <mergeCell ref="AGW25:AGW26"/>
    <mergeCell ref="AGL25:AGL26"/>
    <mergeCell ref="AGM25:AGM26"/>
    <mergeCell ref="AGN25:AGN26"/>
    <mergeCell ref="AGO25:AGO26"/>
    <mergeCell ref="AGP25:AGP26"/>
    <mergeCell ref="AGQ25:AGQ26"/>
    <mergeCell ref="AGF25:AGF26"/>
    <mergeCell ref="AGG25:AGG26"/>
    <mergeCell ref="AGH25:AGH26"/>
    <mergeCell ref="AGI25:AGI26"/>
    <mergeCell ref="AGJ25:AGJ26"/>
    <mergeCell ref="AGK25:AGK26"/>
    <mergeCell ref="AFZ25:AFZ26"/>
    <mergeCell ref="AGA25:AGA26"/>
    <mergeCell ref="AGB25:AGB26"/>
    <mergeCell ref="AGC25:AGC26"/>
    <mergeCell ref="AGD25:AGD26"/>
    <mergeCell ref="AGE25:AGE26"/>
    <mergeCell ref="AFT25:AFT26"/>
    <mergeCell ref="AFU25:AFU26"/>
    <mergeCell ref="AFV25:AFV26"/>
    <mergeCell ref="AFW25:AFW26"/>
    <mergeCell ref="AFX25:AFX26"/>
    <mergeCell ref="AFY25:AFY26"/>
    <mergeCell ref="AFN25:AFN26"/>
    <mergeCell ref="AFO25:AFO26"/>
    <mergeCell ref="AFP25:AFP26"/>
    <mergeCell ref="AFQ25:AFQ26"/>
    <mergeCell ref="AFR25:AFR26"/>
    <mergeCell ref="AFS25:AFS26"/>
    <mergeCell ref="AIB25:AIB26"/>
    <mergeCell ref="AIC25:AIC26"/>
    <mergeCell ref="AID25:AID26"/>
    <mergeCell ref="AIE25:AIE26"/>
    <mergeCell ref="AIF25:AIF26"/>
    <mergeCell ref="AIG25:AIG26"/>
    <mergeCell ref="AHV25:AHV26"/>
    <mergeCell ref="AHW25:AHW26"/>
    <mergeCell ref="AHX25:AHX26"/>
    <mergeCell ref="AHY25:AHY26"/>
    <mergeCell ref="AHZ25:AHZ26"/>
    <mergeCell ref="AIA25:AIA26"/>
    <mergeCell ref="AHP25:AHP26"/>
    <mergeCell ref="AHQ25:AHQ26"/>
    <mergeCell ref="AHR25:AHR26"/>
    <mergeCell ref="AHS25:AHS26"/>
    <mergeCell ref="AHT25:AHT26"/>
    <mergeCell ref="AHU25:AHU26"/>
    <mergeCell ref="AHJ25:AHJ26"/>
    <mergeCell ref="AHK25:AHK26"/>
    <mergeCell ref="AHL25:AHL26"/>
    <mergeCell ref="AHM25:AHM26"/>
    <mergeCell ref="AHN25:AHN26"/>
    <mergeCell ref="AHO25:AHO26"/>
    <mergeCell ref="AHD25:AHD26"/>
    <mergeCell ref="AHE25:AHE26"/>
    <mergeCell ref="AHF25:AHF26"/>
    <mergeCell ref="AHG25:AHG26"/>
    <mergeCell ref="AHH25:AHH26"/>
    <mergeCell ref="AHI25:AHI26"/>
    <mergeCell ref="AGX25:AGX26"/>
    <mergeCell ref="AGY25:AGY26"/>
    <mergeCell ref="AGZ25:AGZ26"/>
    <mergeCell ref="AHA25:AHA26"/>
    <mergeCell ref="AHB25:AHB26"/>
    <mergeCell ref="AHC25:AHC26"/>
    <mergeCell ref="AJL25:AJL26"/>
    <mergeCell ref="AJM25:AJM26"/>
    <mergeCell ref="AJN25:AJN26"/>
    <mergeCell ref="AJO25:AJO26"/>
    <mergeCell ref="AJP25:AJP26"/>
    <mergeCell ref="AJQ25:AJQ26"/>
    <mergeCell ref="AJF25:AJF26"/>
    <mergeCell ref="AJG25:AJG26"/>
    <mergeCell ref="AJH25:AJH26"/>
    <mergeCell ref="AJI25:AJI26"/>
    <mergeCell ref="AJJ25:AJJ26"/>
    <mergeCell ref="AJK25:AJK26"/>
    <mergeCell ref="AIZ25:AIZ26"/>
    <mergeCell ref="AJA25:AJA26"/>
    <mergeCell ref="AJB25:AJB26"/>
    <mergeCell ref="AJC25:AJC26"/>
    <mergeCell ref="AJD25:AJD26"/>
    <mergeCell ref="AJE25:AJE26"/>
    <mergeCell ref="AIT25:AIT26"/>
    <mergeCell ref="AIU25:AIU26"/>
    <mergeCell ref="AIV25:AIV26"/>
    <mergeCell ref="AIW25:AIW26"/>
    <mergeCell ref="AIX25:AIX26"/>
    <mergeCell ref="AIY25:AIY26"/>
    <mergeCell ref="AIN25:AIN26"/>
    <mergeCell ref="AIO25:AIO26"/>
    <mergeCell ref="AIP25:AIP26"/>
    <mergeCell ref="AIQ25:AIQ26"/>
    <mergeCell ref="AIR25:AIR26"/>
    <mergeCell ref="AIS25:AIS26"/>
    <mergeCell ref="AIH25:AIH26"/>
    <mergeCell ref="AII25:AII26"/>
    <mergeCell ref="AIJ25:AIJ26"/>
    <mergeCell ref="AIK25:AIK26"/>
    <mergeCell ref="AIL25:AIL26"/>
    <mergeCell ref="AIM25:AIM26"/>
    <mergeCell ref="AKV25:AKV26"/>
    <mergeCell ref="AKW25:AKW26"/>
    <mergeCell ref="AKX25:AKX26"/>
    <mergeCell ref="AKY25:AKY26"/>
    <mergeCell ref="AKZ25:AKZ26"/>
    <mergeCell ref="ALA25:ALA26"/>
    <mergeCell ref="AKP25:AKP26"/>
    <mergeCell ref="AKQ25:AKQ26"/>
    <mergeCell ref="AKR25:AKR26"/>
    <mergeCell ref="AKS25:AKS26"/>
    <mergeCell ref="AKT25:AKT26"/>
    <mergeCell ref="AKU25:AKU26"/>
    <mergeCell ref="AKJ25:AKJ26"/>
    <mergeCell ref="AKK25:AKK26"/>
    <mergeCell ref="AKL25:AKL26"/>
    <mergeCell ref="AKM25:AKM26"/>
    <mergeCell ref="AKN25:AKN26"/>
    <mergeCell ref="AKO25:AKO26"/>
    <mergeCell ref="AKD25:AKD26"/>
    <mergeCell ref="AKE25:AKE26"/>
    <mergeCell ref="AKF25:AKF26"/>
    <mergeCell ref="AKG25:AKG26"/>
    <mergeCell ref="AKH25:AKH26"/>
    <mergeCell ref="AKI25:AKI26"/>
    <mergeCell ref="AJX25:AJX26"/>
    <mergeCell ref="AJY25:AJY26"/>
    <mergeCell ref="AJZ25:AJZ26"/>
    <mergeCell ref="AKA25:AKA26"/>
    <mergeCell ref="AKB25:AKB26"/>
    <mergeCell ref="AKC25:AKC26"/>
    <mergeCell ref="AJR25:AJR26"/>
    <mergeCell ref="AJS25:AJS26"/>
    <mergeCell ref="AJT25:AJT26"/>
    <mergeCell ref="AJU25:AJU26"/>
    <mergeCell ref="AJV25:AJV26"/>
    <mergeCell ref="AJW25:AJW26"/>
    <mergeCell ref="AMF25:AMF26"/>
    <mergeCell ref="AMG25:AMG26"/>
    <mergeCell ref="AMH25:AMH26"/>
    <mergeCell ref="AMI25:AMI26"/>
    <mergeCell ref="AMJ25:AMJ26"/>
    <mergeCell ref="AMK25:AMK26"/>
    <mergeCell ref="ALZ25:ALZ26"/>
    <mergeCell ref="AMA25:AMA26"/>
    <mergeCell ref="AMB25:AMB26"/>
    <mergeCell ref="AMC25:AMC26"/>
    <mergeCell ref="AMD25:AMD26"/>
    <mergeCell ref="AME25:AME26"/>
    <mergeCell ref="ALT25:ALT26"/>
    <mergeCell ref="ALU25:ALU26"/>
    <mergeCell ref="ALV25:ALV26"/>
    <mergeCell ref="ALW25:ALW26"/>
    <mergeCell ref="ALX25:ALX26"/>
    <mergeCell ref="ALY25:ALY26"/>
    <mergeCell ref="ALN25:ALN26"/>
    <mergeCell ref="ALO25:ALO26"/>
    <mergeCell ref="ALP25:ALP26"/>
    <mergeCell ref="ALQ25:ALQ26"/>
    <mergeCell ref="ALR25:ALR26"/>
    <mergeCell ref="ALS25:ALS26"/>
    <mergeCell ref="ALH25:ALH26"/>
    <mergeCell ref="ALI25:ALI26"/>
    <mergeCell ref="ALJ25:ALJ26"/>
    <mergeCell ref="ALK25:ALK26"/>
    <mergeCell ref="ALL25:ALL26"/>
    <mergeCell ref="ALM25:ALM26"/>
    <mergeCell ref="ALB25:ALB26"/>
    <mergeCell ref="ALC25:ALC26"/>
    <mergeCell ref="ALD25:ALD26"/>
    <mergeCell ref="ALE25:ALE26"/>
    <mergeCell ref="ALF25:ALF26"/>
    <mergeCell ref="ALG25:ALG26"/>
    <mergeCell ref="ANP25:ANP26"/>
    <mergeCell ref="ANQ25:ANQ26"/>
    <mergeCell ref="ANR25:ANR26"/>
    <mergeCell ref="ANS25:ANS26"/>
    <mergeCell ref="ANT25:ANT26"/>
    <mergeCell ref="ANU25:ANU26"/>
    <mergeCell ref="ANJ25:ANJ26"/>
    <mergeCell ref="ANK25:ANK26"/>
    <mergeCell ref="ANL25:ANL26"/>
    <mergeCell ref="ANM25:ANM26"/>
    <mergeCell ref="ANN25:ANN26"/>
    <mergeCell ref="ANO25:ANO26"/>
    <mergeCell ref="AND25:AND26"/>
    <mergeCell ref="ANE25:ANE26"/>
    <mergeCell ref="ANF25:ANF26"/>
    <mergeCell ref="ANG25:ANG26"/>
    <mergeCell ref="ANH25:ANH26"/>
    <mergeCell ref="ANI25:ANI26"/>
    <mergeCell ref="AMX25:AMX26"/>
    <mergeCell ref="AMY25:AMY26"/>
    <mergeCell ref="AMZ25:AMZ26"/>
    <mergeCell ref="ANA25:ANA26"/>
    <mergeCell ref="ANB25:ANB26"/>
    <mergeCell ref="ANC25:ANC26"/>
    <mergeCell ref="AMR25:AMR26"/>
    <mergeCell ref="AMS25:AMS26"/>
    <mergeCell ref="AMT25:AMT26"/>
    <mergeCell ref="AMU25:AMU26"/>
    <mergeCell ref="AMV25:AMV26"/>
    <mergeCell ref="AMW25:AMW26"/>
    <mergeCell ref="AML25:AML26"/>
    <mergeCell ref="AMM25:AMM26"/>
    <mergeCell ref="AMN25:AMN26"/>
    <mergeCell ref="AMO25:AMO26"/>
    <mergeCell ref="AMP25:AMP26"/>
    <mergeCell ref="AMQ25:AMQ26"/>
    <mergeCell ref="AOZ25:AOZ26"/>
    <mergeCell ref="APA25:APA26"/>
    <mergeCell ref="APB25:APB26"/>
    <mergeCell ref="APC25:APC26"/>
    <mergeCell ref="APD25:APD26"/>
    <mergeCell ref="APE25:APE26"/>
    <mergeCell ref="AOT25:AOT26"/>
    <mergeCell ref="AOU25:AOU26"/>
    <mergeCell ref="AOV25:AOV26"/>
    <mergeCell ref="AOW25:AOW26"/>
    <mergeCell ref="AOX25:AOX26"/>
    <mergeCell ref="AOY25:AOY26"/>
    <mergeCell ref="AON25:AON26"/>
    <mergeCell ref="AOO25:AOO26"/>
    <mergeCell ref="AOP25:AOP26"/>
    <mergeCell ref="AOQ25:AOQ26"/>
    <mergeCell ref="AOR25:AOR26"/>
    <mergeCell ref="AOS25:AOS26"/>
    <mergeCell ref="AOH25:AOH26"/>
    <mergeCell ref="AOI25:AOI26"/>
    <mergeCell ref="AOJ25:AOJ26"/>
    <mergeCell ref="AOK25:AOK26"/>
    <mergeCell ref="AOL25:AOL26"/>
    <mergeCell ref="AOM25:AOM26"/>
    <mergeCell ref="AOB25:AOB26"/>
    <mergeCell ref="AOC25:AOC26"/>
    <mergeCell ref="AOD25:AOD26"/>
    <mergeCell ref="AOE25:AOE26"/>
    <mergeCell ref="AOF25:AOF26"/>
    <mergeCell ref="AOG25:AOG26"/>
    <mergeCell ref="ANV25:ANV26"/>
    <mergeCell ref="ANW25:ANW26"/>
    <mergeCell ref="ANX25:ANX26"/>
    <mergeCell ref="ANY25:ANY26"/>
    <mergeCell ref="ANZ25:ANZ26"/>
    <mergeCell ref="AOA25:AOA26"/>
    <mergeCell ref="AQJ25:AQJ26"/>
    <mergeCell ref="AQK25:AQK26"/>
    <mergeCell ref="AQL25:AQL26"/>
    <mergeCell ref="AQM25:AQM26"/>
    <mergeCell ref="AQN25:AQN26"/>
    <mergeCell ref="AQO25:AQO26"/>
    <mergeCell ref="AQD25:AQD26"/>
    <mergeCell ref="AQE25:AQE26"/>
    <mergeCell ref="AQF25:AQF26"/>
    <mergeCell ref="AQG25:AQG26"/>
    <mergeCell ref="AQH25:AQH26"/>
    <mergeCell ref="AQI25:AQI26"/>
    <mergeCell ref="APX25:APX26"/>
    <mergeCell ref="APY25:APY26"/>
    <mergeCell ref="APZ25:APZ26"/>
    <mergeCell ref="AQA25:AQA26"/>
    <mergeCell ref="AQB25:AQB26"/>
    <mergeCell ref="AQC25:AQC26"/>
    <mergeCell ref="APR25:APR26"/>
    <mergeCell ref="APS25:APS26"/>
    <mergeCell ref="APT25:APT26"/>
    <mergeCell ref="APU25:APU26"/>
    <mergeCell ref="APV25:APV26"/>
    <mergeCell ref="APW25:APW26"/>
    <mergeCell ref="APL25:APL26"/>
    <mergeCell ref="APM25:APM26"/>
    <mergeCell ref="APN25:APN26"/>
    <mergeCell ref="APO25:APO26"/>
    <mergeCell ref="APP25:APP26"/>
    <mergeCell ref="APQ25:APQ26"/>
    <mergeCell ref="APF25:APF26"/>
    <mergeCell ref="APG25:APG26"/>
    <mergeCell ref="APH25:APH26"/>
    <mergeCell ref="API25:API26"/>
    <mergeCell ref="APJ25:APJ26"/>
    <mergeCell ref="APK25:APK26"/>
    <mergeCell ref="ART25:ART26"/>
    <mergeCell ref="ARU25:ARU26"/>
    <mergeCell ref="ARV25:ARV26"/>
    <mergeCell ref="ARW25:ARW26"/>
    <mergeCell ref="ARX25:ARX26"/>
    <mergeCell ref="ARY25:ARY26"/>
    <mergeCell ref="ARN25:ARN26"/>
    <mergeCell ref="ARO25:ARO26"/>
    <mergeCell ref="ARP25:ARP26"/>
    <mergeCell ref="ARQ25:ARQ26"/>
    <mergeCell ref="ARR25:ARR26"/>
    <mergeCell ref="ARS25:ARS26"/>
    <mergeCell ref="ARH25:ARH26"/>
    <mergeCell ref="ARI25:ARI26"/>
    <mergeCell ref="ARJ25:ARJ26"/>
    <mergeCell ref="ARK25:ARK26"/>
    <mergeCell ref="ARL25:ARL26"/>
    <mergeCell ref="ARM25:ARM26"/>
    <mergeCell ref="ARB25:ARB26"/>
    <mergeCell ref="ARC25:ARC26"/>
    <mergeCell ref="ARD25:ARD26"/>
    <mergeCell ref="ARE25:ARE26"/>
    <mergeCell ref="ARF25:ARF26"/>
    <mergeCell ref="ARG25:ARG26"/>
    <mergeCell ref="AQV25:AQV26"/>
    <mergeCell ref="AQW25:AQW26"/>
    <mergeCell ref="AQX25:AQX26"/>
    <mergeCell ref="AQY25:AQY26"/>
    <mergeCell ref="AQZ25:AQZ26"/>
    <mergeCell ref="ARA25:ARA26"/>
    <mergeCell ref="AQP25:AQP26"/>
    <mergeCell ref="AQQ25:AQQ26"/>
    <mergeCell ref="AQR25:AQR26"/>
    <mergeCell ref="AQS25:AQS26"/>
    <mergeCell ref="AQT25:AQT26"/>
    <mergeCell ref="AQU25:AQU26"/>
    <mergeCell ref="ATD25:ATD26"/>
    <mergeCell ref="ATE25:ATE26"/>
    <mergeCell ref="ATF25:ATF26"/>
    <mergeCell ref="ATG25:ATG26"/>
    <mergeCell ref="ATH25:ATH26"/>
    <mergeCell ref="ATI25:ATI26"/>
    <mergeCell ref="ASX25:ASX26"/>
    <mergeCell ref="ASY25:ASY26"/>
    <mergeCell ref="ASZ25:ASZ26"/>
    <mergeCell ref="ATA25:ATA26"/>
    <mergeCell ref="ATB25:ATB26"/>
    <mergeCell ref="ATC25:ATC26"/>
    <mergeCell ref="ASR25:ASR26"/>
    <mergeCell ref="ASS25:ASS26"/>
    <mergeCell ref="AST25:AST26"/>
    <mergeCell ref="ASU25:ASU26"/>
    <mergeCell ref="ASV25:ASV26"/>
    <mergeCell ref="ASW25:ASW26"/>
    <mergeCell ref="ASL25:ASL26"/>
    <mergeCell ref="ASM25:ASM26"/>
    <mergeCell ref="ASN25:ASN26"/>
    <mergeCell ref="ASO25:ASO26"/>
    <mergeCell ref="ASP25:ASP26"/>
    <mergeCell ref="ASQ25:ASQ26"/>
    <mergeCell ref="ASF25:ASF26"/>
    <mergeCell ref="ASG25:ASG26"/>
    <mergeCell ref="ASH25:ASH26"/>
    <mergeCell ref="ASI25:ASI26"/>
    <mergeCell ref="ASJ25:ASJ26"/>
    <mergeCell ref="ASK25:ASK26"/>
    <mergeCell ref="ARZ25:ARZ26"/>
    <mergeCell ref="ASA25:ASA26"/>
    <mergeCell ref="ASB25:ASB26"/>
    <mergeCell ref="ASC25:ASC26"/>
    <mergeCell ref="ASD25:ASD26"/>
    <mergeCell ref="ASE25:ASE26"/>
    <mergeCell ref="AUN25:AUN26"/>
    <mergeCell ref="AUO25:AUO26"/>
    <mergeCell ref="AUP25:AUP26"/>
    <mergeCell ref="AUQ25:AUQ26"/>
    <mergeCell ref="AUR25:AUR26"/>
    <mergeCell ref="AUS25:AUS26"/>
    <mergeCell ref="AUH25:AUH26"/>
    <mergeCell ref="AUI25:AUI26"/>
    <mergeCell ref="AUJ25:AUJ26"/>
    <mergeCell ref="AUK25:AUK26"/>
    <mergeCell ref="AUL25:AUL26"/>
    <mergeCell ref="AUM25:AUM26"/>
    <mergeCell ref="AUB25:AUB26"/>
    <mergeCell ref="AUC25:AUC26"/>
    <mergeCell ref="AUD25:AUD26"/>
    <mergeCell ref="AUE25:AUE26"/>
    <mergeCell ref="AUF25:AUF26"/>
    <mergeCell ref="AUG25:AUG26"/>
    <mergeCell ref="ATV25:ATV26"/>
    <mergeCell ref="ATW25:ATW26"/>
    <mergeCell ref="ATX25:ATX26"/>
    <mergeCell ref="ATY25:ATY26"/>
    <mergeCell ref="ATZ25:ATZ26"/>
    <mergeCell ref="AUA25:AUA26"/>
    <mergeCell ref="ATP25:ATP26"/>
    <mergeCell ref="ATQ25:ATQ26"/>
    <mergeCell ref="ATR25:ATR26"/>
    <mergeCell ref="ATS25:ATS26"/>
    <mergeCell ref="ATT25:ATT26"/>
    <mergeCell ref="ATU25:ATU26"/>
    <mergeCell ref="ATJ25:ATJ26"/>
    <mergeCell ref="ATK25:ATK26"/>
    <mergeCell ref="ATL25:ATL26"/>
    <mergeCell ref="ATM25:ATM26"/>
    <mergeCell ref="ATN25:ATN26"/>
    <mergeCell ref="ATO25:ATO26"/>
    <mergeCell ref="AVX25:AVX26"/>
    <mergeCell ref="AVY25:AVY26"/>
    <mergeCell ref="AVZ25:AVZ26"/>
    <mergeCell ref="AWA25:AWA26"/>
    <mergeCell ref="AWB25:AWB26"/>
    <mergeCell ref="AWC25:AWC26"/>
    <mergeCell ref="AVR25:AVR26"/>
    <mergeCell ref="AVS25:AVS26"/>
    <mergeCell ref="AVT25:AVT26"/>
    <mergeCell ref="AVU25:AVU26"/>
    <mergeCell ref="AVV25:AVV26"/>
    <mergeCell ref="AVW25:AVW26"/>
    <mergeCell ref="AVL25:AVL26"/>
    <mergeCell ref="AVM25:AVM26"/>
    <mergeCell ref="AVN25:AVN26"/>
    <mergeCell ref="AVO25:AVO26"/>
    <mergeCell ref="AVP25:AVP26"/>
    <mergeCell ref="AVQ25:AVQ26"/>
    <mergeCell ref="AVF25:AVF26"/>
    <mergeCell ref="AVG25:AVG26"/>
    <mergeCell ref="AVH25:AVH26"/>
    <mergeCell ref="AVI25:AVI26"/>
    <mergeCell ref="AVJ25:AVJ26"/>
    <mergeCell ref="AVK25:AVK26"/>
    <mergeCell ref="AUZ25:AUZ26"/>
    <mergeCell ref="AVA25:AVA26"/>
    <mergeCell ref="AVB25:AVB26"/>
    <mergeCell ref="AVC25:AVC26"/>
    <mergeCell ref="AVD25:AVD26"/>
    <mergeCell ref="AVE25:AVE26"/>
    <mergeCell ref="AUT25:AUT26"/>
    <mergeCell ref="AUU25:AUU26"/>
    <mergeCell ref="AUV25:AUV26"/>
    <mergeCell ref="AUW25:AUW26"/>
    <mergeCell ref="AUX25:AUX26"/>
    <mergeCell ref="AUY25:AUY26"/>
    <mergeCell ref="AXH25:AXH26"/>
    <mergeCell ref="AXI25:AXI26"/>
    <mergeCell ref="AXJ25:AXJ26"/>
    <mergeCell ref="AXK25:AXK26"/>
    <mergeCell ref="AXL25:AXL26"/>
    <mergeCell ref="AXM25:AXM26"/>
    <mergeCell ref="AXB25:AXB26"/>
    <mergeCell ref="AXC25:AXC26"/>
    <mergeCell ref="AXD25:AXD26"/>
    <mergeCell ref="AXE25:AXE26"/>
    <mergeCell ref="AXF25:AXF26"/>
    <mergeCell ref="AXG25:AXG26"/>
    <mergeCell ref="AWV25:AWV26"/>
    <mergeCell ref="AWW25:AWW26"/>
    <mergeCell ref="AWX25:AWX26"/>
    <mergeCell ref="AWY25:AWY26"/>
    <mergeCell ref="AWZ25:AWZ26"/>
    <mergeCell ref="AXA25:AXA26"/>
    <mergeCell ref="AWP25:AWP26"/>
    <mergeCell ref="AWQ25:AWQ26"/>
    <mergeCell ref="AWR25:AWR26"/>
    <mergeCell ref="AWS25:AWS26"/>
    <mergeCell ref="AWT25:AWT26"/>
    <mergeCell ref="AWU25:AWU26"/>
    <mergeCell ref="AWJ25:AWJ26"/>
    <mergeCell ref="AWK25:AWK26"/>
    <mergeCell ref="AWL25:AWL26"/>
    <mergeCell ref="AWM25:AWM26"/>
    <mergeCell ref="AWN25:AWN26"/>
    <mergeCell ref="AWO25:AWO26"/>
    <mergeCell ref="AWD25:AWD26"/>
    <mergeCell ref="AWE25:AWE26"/>
    <mergeCell ref="AWF25:AWF26"/>
    <mergeCell ref="AWG25:AWG26"/>
    <mergeCell ref="AWH25:AWH26"/>
    <mergeCell ref="AWI25:AWI26"/>
    <mergeCell ref="AYR25:AYR26"/>
    <mergeCell ref="AYS25:AYS26"/>
    <mergeCell ref="AYT25:AYT26"/>
    <mergeCell ref="AYU25:AYU26"/>
    <mergeCell ref="AYV25:AYV26"/>
    <mergeCell ref="AYW25:AYW26"/>
    <mergeCell ref="AYL25:AYL26"/>
    <mergeCell ref="AYM25:AYM26"/>
    <mergeCell ref="AYN25:AYN26"/>
    <mergeCell ref="AYO25:AYO26"/>
    <mergeCell ref="AYP25:AYP26"/>
    <mergeCell ref="AYQ25:AYQ26"/>
    <mergeCell ref="AYF25:AYF26"/>
    <mergeCell ref="AYG25:AYG26"/>
    <mergeCell ref="AYH25:AYH26"/>
    <mergeCell ref="AYI25:AYI26"/>
    <mergeCell ref="AYJ25:AYJ26"/>
    <mergeCell ref="AYK25:AYK26"/>
    <mergeCell ref="AXZ25:AXZ26"/>
    <mergeCell ref="AYA25:AYA26"/>
    <mergeCell ref="AYB25:AYB26"/>
    <mergeCell ref="AYC25:AYC26"/>
    <mergeCell ref="AYD25:AYD26"/>
    <mergeCell ref="AYE25:AYE26"/>
    <mergeCell ref="AXT25:AXT26"/>
    <mergeCell ref="AXU25:AXU26"/>
    <mergeCell ref="AXV25:AXV26"/>
    <mergeCell ref="AXW25:AXW26"/>
    <mergeCell ref="AXX25:AXX26"/>
    <mergeCell ref="AXY25:AXY26"/>
    <mergeCell ref="AXN25:AXN26"/>
    <mergeCell ref="AXO25:AXO26"/>
    <mergeCell ref="AXP25:AXP26"/>
    <mergeCell ref="AXQ25:AXQ26"/>
    <mergeCell ref="AXR25:AXR26"/>
    <mergeCell ref="AXS25:AXS26"/>
    <mergeCell ref="BAB25:BAB26"/>
    <mergeCell ref="BAC25:BAC26"/>
    <mergeCell ref="BAD25:BAD26"/>
    <mergeCell ref="BAE25:BAE26"/>
    <mergeCell ref="BAF25:BAF26"/>
    <mergeCell ref="BAG25:BAG26"/>
    <mergeCell ref="AZV25:AZV26"/>
    <mergeCell ref="AZW25:AZW26"/>
    <mergeCell ref="AZX25:AZX26"/>
    <mergeCell ref="AZY25:AZY26"/>
    <mergeCell ref="AZZ25:AZZ26"/>
    <mergeCell ref="BAA25:BAA26"/>
    <mergeCell ref="AZP25:AZP26"/>
    <mergeCell ref="AZQ25:AZQ26"/>
    <mergeCell ref="AZR25:AZR26"/>
    <mergeCell ref="AZS25:AZS26"/>
    <mergeCell ref="AZT25:AZT26"/>
    <mergeCell ref="AZU25:AZU26"/>
    <mergeCell ref="AZJ25:AZJ26"/>
    <mergeCell ref="AZK25:AZK26"/>
    <mergeCell ref="AZL25:AZL26"/>
    <mergeCell ref="AZM25:AZM26"/>
    <mergeCell ref="AZN25:AZN26"/>
    <mergeCell ref="AZO25:AZO26"/>
    <mergeCell ref="AZD25:AZD26"/>
    <mergeCell ref="AZE25:AZE26"/>
    <mergeCell ref="AZF25:AZF26"/>
    <mergeCell ref="AZG25:AZG26"/>
    <mergeCell ref="AZH25:AZH26"/>
    <mergeCell ref="AZI25:AZI26"/>
    <mergeCell ref="AYX25:AYX26"/>
    <mergeCell ref="AYY25:AYY26"/>
    <mergeCell ref="AYZ25:AYZ26"/>
    <mergeCell ref="AZA25:AZA26"/>
    <mergeCell ref="AZB25:AZB26"/>
    <mergeCell ref="AZC25:AZC26"/>
    <mergeCell ref="BBL25:BBL26"/>
    <mergeCell ref="BBM25:BBM26"/>
    <mergeCell ref="BBN25:BBN26"/>
    <mergeCell ref="BBO25:BBO26"/>
    <mergeCell ref="BBP25:BBP26"/>
    <mergeCell ref="BBQ25:BBQ26"/>
    <mergeCell ref="BBF25:BBF26"/>
    <mergeCell ref="BBG25:BBG26"/>
    <mergeCell ref="BBH25:BBH26"/>
    <mergeCell ref="BBI25:BBI26"/>
    <mergeCell ref="BBJ25:BBJ26"/>
    <mergeCell ref="BBK25:BBK26"/>
    <mergeCell ref="BAZ25:BAZ26"/>
    <mergeCell ref="BBA25:BBA26"/>
    <mergeCell ref="BBB25:BBB26"/>
    <mergeCell ref="BBC25:BBC26"/>
    <mergeCell ref="BBD25:BBD26"/>
    <mergeCell ref="BBE25:BBE26"/>
    <mergeCell ref="BAT25:BAT26"/>
    <mergeCell ref="BAU25:BAU26"/>
    <mergeCell ref="BAV25:BAV26"/>
    <mergeCell ref="BAW25:BAW26"/>
    <mergeCell ref="BAX25:BAX26"/>
    <mergeCell ref="BAY25:BAY26"/>
    <mergeCell ref="BAN25:BAN26"/>
    <mergeCell ref="BAO25:BAO26"/>
    <mergeCell ref="BAP25:BAP26"/>
    <mergeCell ref="BAQ25:BAQ26"/>
    <mergeCell ref="BAR25:BAR26"/>
    <mergeCell ref="BAS25:BAS26"/>
    <mergeCell ref="BAH25:BAH26"/>
    <mergeCell ref="BAI25:BAI26"/>
    <mergeCell ref="BAJ25:BAJ26"/>
    <mergeCell ref="BAK25:BAK26"/>
    <mergeCell ref="BAL25:BAL26"/>
    <mergeCell ref="BAM25:BAM26"/>
    <mergeCell ref="BCV25:BCV26"/>
    <mergeCell ref="BCW25:BCW26"/>
    <mergeCell ref="BCX25:BCX26"/>
    <mergeCell ref="BCY25:BCY26"/>
    <mergeCell ref="BCZ25:BCZ26"/>
    <mergeCell ref="BDA25:BDA26"/>
    <mergeCell ref="BCP25:BCP26"/>
    <mergeCell ref="BCQ25:BCQ26"/>
    <mergeCell ref="BCR25:BCR26"/>
    <mergeCell ref="BCS25:BCS26"/>
    <mergeCell ref="BCT25:BCT26"/>
    <mergeCell ref="BCU25:BCU26"/>
    <mergeCell ref="BCJ25:BCJ26"/>
    <mergeCell ref="BCK25:BCK26"/>
    <mergeCell ref="BCL25:BCL26"/>
    <mergeCell ref="BCM25:BCM26"/>
    <mergeCell ref="BCN25:BCN26"/>
    <mergeCell ref="BCO25:BCO26"/>
    <mergeCell ref="BCD25:BCD26"/>
    <mergeCell ref="BCE25:BCE26"/>
    <mergeCell ref="BCF25:BCF26"/>
    <mergeCell ref="BCG25:BCG26"/>
    <mergeCell ref="BCH25:BCH26"/>
    <mergeCell ref="BCI25:BCI26"/>
    <mergeCell ref="BBX25:BBX26"/>
    <mergeCell ref="BBY25:BBY26"/>
    <mergeCell ref="BBZ25:BBZ26"/>
    <mergeCell ref="BCA25:BCA26"/>
    <mergeCell ref="BCB25:BCB26"/>
    <mergeCell ref="BCC25:BCC26"/>
    <mergeCell ref="BBR25:BBR26"/>
    <mergeCell ref="BBS25:BBS26"/>
    <mergeCell ref="BBT25:BBT26"/>
    <mergeCell ref="BBU25:BBU26"/>
    <mergeCell ref="BBV25:BBV26"/>
    <mergeCell ref="BBW25:BBW26"/>
    <mergeCell ref="BEF25:BEF26"/>
    <mergeCell ref="BEG25:BEG26"/>
    <mergeCell ref="BEH25:BEH26"/>
    <mergeCell ref="BEI25:BEI26"/>
    <mergeCell ref="BEJ25:BEJ26"/>
    <mergeCell ref="BEK25:BEK26"/>
    <mergeCell ref="BDZ25:BDZ26"/>
    <mergeCell ref="BEA25:BEA26"/>
    <mergeCell ref="BEB25:BEB26"/>
    <mergeCell ref="BEC25:BEC26"/>
    <mergeCell ref="BED25:BED26"/>
    <mergeCell ref="BEE25:BEE26"/>
    <mergeCell ref="BDT25:BDT26"/>
    <mergeCell ref="BDU25:BDU26"/>
    <mergeCell ref="BDV25:BDV26"/>
    <mergeCell ref="BDW25:BDW26"/>
    <mergeCell ref="BDX25:BDX26"/>
    <mergeCell ref="BDY25:BDY26"/>
    <mergeCell ref="BDN25:BDN26"/>
    <mergeCell ref="BDO25:BDO26"/>
    <mergeCell ref="BDP25:BDP26"/>
    <mergeCell ref="BDQ25:BDQ26"/>
    <mergeCell ref="BDR25:BDR26"/>
    <mergeCell ref="BDS25:BDS26"/>
    <mergeCell ref="BDH25:BDH26"/>
    <mergeCell ref="BDI25:BDI26"/>
    <mergeCell ref="BDJ25:BDJ26"/>
    <mergeCell ref="BDK25:BDK26"/>
    <mergeCell ref="BDL25:BDL26"/>
    <mergeCell ref="BDM25:BDM26"/>
    <mergeCell ref="BDB25:BDB26"/>
    <mergeCell ref="BDC25:BDC26"/>
    <mergeCell ref="BDD25:BDD26"/>
    <mergeCell ref="BDE25:BDE26"/>
    <mergeCell ref="BDF25:BDF26"/>
    <mergeCell ref="BDG25:BDG26"/>
    <mergeCell ref="BFP25:BFP26"/>
    <mergeCell ref="BFQ25:BFQ26"/>
    <mergeCell ref="BFR25:BFR26"/>
    <mergeCell ref="BFS25:BFS26"/>
    <mergeCell ref="BFT25:BFT26"/>
    <mergeCell ref="BFU25:BFU26"/>
    <mergeCell ref="BFJ25:BFJ26"/>
    <mergeCell ref="BFK25:BFK26"/>
    <mergeCell ref="BFL25:BFL26"/>
    <mergeCell ref="BFM25:BFM26"/>
    <mergeCell ref="BFN25:BFN26"/>
    <mergeCell ref="BFO25:BFO26"/>
    <mergeCell ref="BFD25:BFD26"/>
    <mergeCell ref="BFE25:BFE26"/>
    <mergeCell ref="BFF25:BFF26"/>
    <mergeCell ref="BFG25:BFG26"/>
    <mergeCell ref="BFH25:BFH26"/>
    <mergeCell ref="BFI25:BFI26"/>
    <mergeCell ref="BEX25:BEX26"/>
    <mergeCell ref="BEY25:BEY26"/>
    <mergeCell ref="BEZ25:BEZ26"/>
    <mergeCell ref="BFA25:BFA26"/>
    <mergeCell ref="BFB25:BFB26"/>
    <mergeCell ref="BFC25:BFC26"/>
    <mergeCell ref="BER25:BER26"/>
    <mergeCell ref="BES25:BES26"/>
    <mergeCell ref="BET25:BET26"/>
    <mergeCell ref="BEU25:BEU26"/>
    <mergeCell ref="BEV25:BEV26"/>
    <mergeCell ref="BEW25:BEW26"/>
    <mergeCell ref="BEL25:BEL26"/>
    <mergeCell ref="BEM25:BEM26"/>
    <mergeCell ref="BEN25:BEN26"/>
    <mergeCell ref="BEO25:BEO26"/>
    <mergeCell ref="BEP25:BEP26"/>
    <mergeCell ref="BEQ25:BEQ26"/>
    <mergeCell ref="BGZ25:BGZ26"/>
    <mergeCell ref="BHA25:BHA26"/>
    <mergeCell ref="BHB25:BHB26"/>
    <mergeCell ref="BHC25:BHC26"/>
    <mergeCell ref="BHD25:BHD26"/>
    <mergeCell ref="BHE25:BHE26"/>
    <mergeCell ref="BGT25:BGT26"/>
    <mergeCell ref="BGU25:BGU26"/>
    <mergeCell ref="BGV25:BGV26"/>
    <mergeCell ref="BGW25:BGW26"/>
    <mergeCell ref="BGX25:BGX26"/>
    <mergeCell ref="BGY25:BGY26"/>
    <mergeCell ref="BGN25:BGN26"/>
    <mergeCell ref="BGO25:BGO26"/>
    <mergeCell ref="BGP25:BGP26"/>
    <mergeCell ref="BGQ25:BGQ26"/>
    <mergeCell ref="BGR25:BGR26"/>
    <mergeCell ref="BGS25:BGS26"/>
    <mergeCell ref="BGH25:BGH26"/>
    <mergeCell ref="BGI25:BGI26"/>
    <mergeCell ref="BGJ25:BGJ26"/>
    <mergeCell ref="BGK25:BGK26"/>
    <mergeCell ref="BGL25:BGL26"/>
    <mergeCell ref="BGM25:BGM26"/>
    <mergeCell ref="BGB25:BGB26"/>
    <mergeCell ref="BGC25:BGC26"/>
    <mergeCell ref="BGD25:BGD26"/>
    <mergeCell ref="BGE25:BGE26"/>
    <mergeCell ref="BGF25:BGF26"/>
    <mergeCell ref="BGG25:BGG26"/>
    <mergeCell ref="BFV25:BFV26"/>
    <mergeCell ref="BFW25:BFW26"/>
    <mergeCell ref="BFX25:BFX26"/>
    <mergeCell ref="BFY25:BFY26"/>
    <mergeCell ref="BFZ25:BFZ26"/>
    <mergeCell ref="BGA25:BGA26"/>
    <mergeCell ref="BIJ25:BIJ26"/>
    <mergeCell ref="BIK25:BIK26"/>
    <mergeCell ref="BIL25:BIL26"/>
    <mergeCell ref="BIM25:BIM26"/>
    <mergeCell ref="BIN25:BIN26"/>
    <mergeCell ref="BIO25:BIO26"/>
    <mergeCell ref="BID25:BID26"/>
    <mergeCell ref="BIE25:BIE26"/>
    <mergeCell ref="BIF25:BIF26"/>
    <mergeCell ref="BIG25:BIG26"/>
    <mergeCell ref="BIH25:BIH26"/>
    <mergeCell ref="BII25:BII26"/>
    <mergeCell ref="BHX25:BHX26"/>
    <mergeCell ref="BHY25:BHY26"/>
    <mergeCell ref="BHZ25:BHZ26"/>
    <mergeCell ref="BIA25:BIA26"/>
    <mergeCell ref="BIB25:BIB26"/>
    <mergeCell ref="BIC25:BIC26"/>
    <mergeCell ref="BHR25:BHR26"/>
    <mergeCell ref="BHS25:BHS26"/>
    <mergeCell ref="BHT25:BHT26"/>
    <mergeCell ref="BHU25:BHU26"/>
    <mergeCell ref="BHV25:BHV26"/>
    <mergeCell ref="BHW25:BHW26"/>
    <mergeCell ref="BHL25:BHL26"/>
    <mergeCell ref="BHM25:BHM26"/>
    <mergeCell ref="BHN25:BHN26"/>
    <mergeCell ref="BHO25:BHO26"/>
    <mergeCell ref="BHP25:BHP26"/>
    <mergeCell ref="BHQ25:BHQ26"/>
    <mergeCell ref="BHF25:BHF26"/>
    <mergeCell ref="BHG25:BHG26"/>
    <mergeCell ref="BHH25:BHH26"/>
    <mergeCell ref="BHI25:BHI26"/>
    <mergeCell ref="BHJ25:BHJ26"/>
    <mergeCell ref="BHK25:BHK26"/>
    <mergeCell ref="BJT25:BJT26"/>
    <mergeCell ref="BJU25:BJU26"/>
    <mergeCell ref="BJV25:BJV26"/>
    <mergeCell ref="BJW25:BJW26"/>
    <mergeCell ref="BJX25:BJX26"/>
    <mergeCell ref="BJY25:BJY26"/>
    <mergeCell ref="BJN25:BJN26"/>
    <mergeCell ref="BJO25:BJO26"/>
    <mergeCell ref="BJP25:BJP26"/>
    <mergeCell ref="BJQ25:BJQ26"/>
    <mergeCell ref="BJR25:BJR26"/>
    <mergeCell ref="BJS25:BJS26"/>
    <mergeCell ref="BJH25:BJH26"/>
    <mergeCell ref="BJI25:BJI26"/>
    <mergeCell ref="BJJ25:BJJ26"/>
    <mergeCell ref="BJK25:BJK26"/>
    <mergeCell ref="BJL25:BJL26"/>
    <mergeCell ref="BJM25:BJM26"/>
    <mergeCell ref="BJB25:BJB26"/>
    <mergeCell ref="BJC25:BJC26"/>
    <mergeCell ref="BJD25:BJD26"/>
    <mergeCell ref="BJE25:BJE26"/>
    <mergeCell ref="BJF25:BJF26"/>
    <mergeCell ref="BJG25:BJG26"/>
    <mergeCell ref="BIV25:BIV26"/>
    <mergeCell ref="BIW25:BIW26"/>
    <mergeCell ref="BIX25:BIX26"/>
    <mergeCell ref="BIY25:BIY26"/>
    <mergeCell ref="BIZ25:BIZ26"/>
    <mergeCell ref="BJA25:BJA26"/>
    <mergeCell ref="BIP25:BIP26"/>
    <mergeCell ref="BIQ25:BIQ26"/>
    <mergeCell ref="BIR25:BIR26"/>
    <mergeCell ref="BIS25:BIS26"/>
    <mergeCell ref="BIT25:BIT26"/>
    <mergeCell ref="BIU25:BIU26"/>
    <mergeCell ref="BLD25:BLD26"/>
    <mergeCell ref="BLE25:BLE26"/>
    <mergeCell ref="BLF25:BLF26"/>
    <mergeCell ref="BLG25:BLG26"/>
    <mergeCell ref="BLH25:BLH26"/>
    <mergeCell ref="BLI25:BLI26"/>
    <mergeCell ref="BKX25:BKX26"/>
    <mergeCell ref="BKY25:BKY26"/>
    <mergeCell ref="BKZ25:BKZ26"/>
    <mergeCell ref="BLA25:BLA26"/>
    <mergeCell ref="BLB25:BLB26"/>
    <mergeCell ref="BLC25:BLC26"/>
    <mergeCell ref="BKR25:BKR26"/>
    <mergeCell ref="BKS25:BKS26"/>
    <mergeCell ref="BKT25:BKT26"/>
    <mergeCell ref="BKU25:BKU26"/>
    <mergeCell ref="BKV25:BKV26"/>
    <mergeCell ref="BKW25:BKW26"/>
    <mergeCell ref="BKL25:BKL26"/>
    <mergeCell ref="BKM25:BKM26"/>
    <mergeCell ref="BKN25:BKN26"/>
    <mergeCell ref="BKO25:BKO26"/>
    <mergeCell ref="BKP25:BKP26"/>
    <mergeCell ref="BKQ25:BKQ26"/>
    <mergeCell ref="BKF25:BKF26"/>
    <mergeCell ref="BKG25:BKG26"/>
    <mergeCell ref="BKH25:BKH26"/>
    <mergeCell ref="BKI25:BKI26"/>
    <mergeCell ref="BKJ25:BKJ26"/>
    <mergeCell ref="BKK25:BKK26"/>
    <mergeCell ref="BJZ25:BJZ26"/>
    <mergeCell ref="BKA25:BKA26"/>
    <mergeCell ref="BKB25:BKB26"/>
    <mergeCell ref="BKC25:BKC26"/>
    <mergeCell ref="BKD25:BKD26"/>
    <mergeCell ref="BKE25:BKE26"/>
    <mergeCell ref="BMN25:BMN26"/>
    <mergeCell ref="BMO25:BMO26"/>
    <mergeCell ref="BMP25:BMP26"/>
    <mergeCell ref="BMQ25:BMQ26"/>
    <mergeCell ref="BMR25:BMR26"/>
    <mergeCell ref="BMS25:BMS26"/>
    <mergeCell ref="BMH25:BMH26"/>
    <mergeCell ref="BMI25:BMI26"/>
    <mergeCell ref="BMJ25:BMJ26"/>
    <mergeCell ref="BMK25:BMK26"/>
    <mergeCell ref="BML25:BML26"/>
    <mergeCell ref="BMM25:BMM26"/>
    <mergeCell ref="BMB25:BMB26"/>
    <mergeCell ref="BMC25:BMC26"/>
    <mergeCell ref="BMD25:BMD26"/>
    <mergeCell ref="BME25:BME26"/>
    <mergeCell ref="BMF25:BMF26"/>
    <mergeCell ref="BMG25:BMG26"/>
    <mergeCell ref="BLV25:BLV26"/>
    <mergeCell ref="BLW25:BLW26"/>
    <mergeCell ref="BLX25:BLX26"/>
    <mergeCell ref="BLY25:BLY26"/>
    <mergeCell ref="BLZ25:BLZ26"/>
    <mergeCell ref="BMA25:BMA26"/>
    <mergeCell ref="BLP25:BLP26"/>
    <mergeCell ref="BLQ25:BLQ26"/>
    <mergeCell ref="BLR25:BLR26"/>
    <mergeCell ref="BLS25:BLS26"/>
    <mergeCell ref="BLT25:BLT26"/>
    <mergeCell ref="BLU25:BLU26"/>
    <mergeCell ref="BLJ25:BLJ26"/>
    <mergeCell ref="BLK25:BLK26"/>
    <mergeCell ref="BLL25:BLL26"/>
    <mergeCell ref="BLM25:BLM26"/>
    <mergeCell ref="BLN25:BLN26"/>
    <mergeCell ref="BLO25:BLO26"/>
    <mergeCell ref="BNX25:BNX26"/>
    <mergeCell ref="BNY25:BNY26"/>
    <mergeCell ref="BNZ25:BNZ26"/>
    <mergeCell ref="BOA25:BOA26"/>
    <mergeCell ref="BOB25:BOB26"/>
    <mergeCell ref="BOC25:BOC26"/>
    <mergeCell ref="BNR25:BNR26"/>
    <mergeCell ref="BNS25:BNS26"/>
    <mergeCell ref="BNT25:BNT26"/>
    <mergeCell ref="BNU25:BNU26"/>
    <mergeCell ref="BNV25:BNV26"/>
    <mergeCell ref="BNW25:BNW26"/>
    <mergeCell ref="BNL25:BNL26"/>
    <mergeCell ref="BNM25:BNM26"/>
    <mergeCell ref="BNN25:BNN26"/>
    <mergeCell ref="BNO25:BNO26"/>
    <mergeCell ref="BNP25:BNP26"/>
    <mergeCell ref="BNQ25:BNQ26"/>
    <mergeCell ref="BNF25:BNF26"/>
    <mergeCell ref="BNG25:BNG26"/>
    <mergeCell ref="BNH25:BNH26"/>
    <mergeCell ref="BNI25:BNI26"/>
    <mergeCell ref="BNJ25:BNJ26"/>
    <mergeCell ref="BNK25:BNK26"/>
    <mergeCell ref="BMZ25:BMZ26"/>
    <mergeCell ref="BNA25:BNA26"/>
    <mergeCell ref="BNB25:BNB26"/>
    <mergeCell ref="BNC25:BNC26"/>
    <mergeCell ref="BND25:BND26"/>
    <mergeCell ref="BNE25:BNE26"/>
    <mergeCell ref="BMT25:BMT26"/>
    <mergeCell ref="BMU25:BMU26"/>
    <mergeCell ref="BMV25:BMV26"/>
    <mergeCell ref="BMW25:BMW26"/>
    <mergeCell ref="BMX25:BMX26"/>
    <mergeCell ref="BMY25:BMY26"/>
    <mergeCell ref="BPH25:BPH26"/>
    <mergeCell ref="BPI25:BPI26"/>
    <mergeCell ref="BPJ25:BPJ26"/>
    <mergeCell ref="BPK25:BPK26"/>
    <mergeCell ref="BPL25:BPL26"/>
    <mergeCell ref="BPM25:BPM26"/>
    <mergeCell ref="BPB25:BPB26"/>
    <mergeCell ref="BPC25:BPC26"/>
    <mergeCell ref="BPD25:BPD26"/>
    <mergeCell ref="BPE25:BPE26"/>
    <mergeCell ref="BPF25:BPF26"/>
    <mergeCell ref="BPG25:BPG26"/>
    <mergeCell ref="BOV25:BOV26"/>
    <mergeCell ref="BOW25:BOW26"/>
    <mergeCell ref="BOX25:BOX26"/>
    <mergeCell ref="BOY25:BOY26"/>
    <mergeCell ref="BOZ25:BOZ26"/>
    <mergeCell ref="BPA25:BPA26"/>
    <mergeCell ref="BOP25:BOP26"/>
    <mergeCell ref="BOQ25:BOQ26"/>
    <mergeCell ref="BOR25:BOR26"/>
    <mergeCell ref="BOS25:BOS26"/>
    <mergeCell ref="BOT25:BOT26"/>
    <mergeCell ref="BOU25:BOU26"/>
    <mergeCell ref="BOJ25:BOJ26"/>
    <mergeCell ref="BOK25:BOK26"/>
    <mergeCell ref="BOL25:BOL26"/>
    <mergeCell ref="BOM25:BOM26"/>
    <mergeCell ref="BON25:BON26"/>
    <mergeCell ref="BOO25:BOO26"/>
    <mergeCell ref="BOD25:BOD26"/>
    <mergeCell ref="BOE25:BOE26"/>
    <mergeCell ref="BOF25:BOF26"/>
    <mergeCell ref="BOG25:BOG26"/>
    <mergeCell ref="BOH25:BOH26"/>
    <mergeCell ref="BOI25:BOI26"/>
    <mergeCell ref="BQR25:BQR26"/>
    <mergeCell ref="BQS25:BQS26"/>
    <mergeCell ref="BQT25:BQT26"/>
    <mergeCell ref="BQU25:BQU26"/>
    <mergeCell ref="BQV25:BQV26"/>
    <mergeCell ref="BQW25:BQW26"/>
    <mergeCell ref="BQL25:BQL26"/>
    <mergeCell ref="BQM25:BQM26"/>
    <mergeCell ref="BQN25:BQN26"/>
    <mergeCell ref="BQO25:BQO26"/>
    <mergeCell ref="BQP25:BQP26"/>
    <mergeCell ref="BQQ25:BQQ26"/>
    <mergeCell ref="BQF25:BQF26"/>
    <mergeCell ref="BQG25:BQG26"/>
    <mergeCell ref="BQH25:BQH26"/>
    <mergeCell ref="BQI25:BQI26"/>
    <mergeCell ref="BQJ25:BQJ26"/>
    <mergeCell ref="BQK25:BQK26"/>
    <mergeCell ref="BPZ25:BPZ26"/>
    <mergeCell ref="BQA25:BQA26"/>
    <mergeCell ref="BQB25:BQB26"/>
    <mergeCell ref="BQC25:BQC26"/>
    <mergeCell ref="BQD25:BQD26"/>
    <mergeCell ref="BQE25:BQE26"/>
    <mergeCell ref="BPT25:BPT26"/>
    <mergeCell ref="BPU25:BPU26"/>
    <mergeCell ref="BPV25:BPV26"/>
    <mergeCell ref="BPW25:BPW26"/>
    <mergeCell ref="BPX25:BPX26"/>
    <mergeCell ref="BPY25:BPY26"/>
    <mergeCell ref="BPN25:BPN26"/>
    <mergeCell ref="BPO25:BPO26"/>
    <mergeCell ref="BPP25:BPP26"/>
    <mergeCell ref="BPQ25:BPQ26"/>
    <mergeCell ref="BPR25:BPR26"/>
    <mergeCell ref="BPS25:BPS26"/>
    <mergeCell ref="BSB25:BSB26"/>
    <mergeCell ref="BSC25:BSC26"/>
    <mergeCell ref="BSD25:BSD26"/>
    <mergeCell ref="BSE25:BSE26"/>
    <mergeCell ref="BSF25:BSF26"/>
    <mergeCell ref="BSG25:BSG26"/>
    <mergeCell ref="BRV25:BRV26"/>
    <mergeCell ref="BRW25:BRW26"/>
    <mergeCell ref="BRX25:BRX26"/>
    <mergeCell ref="BRY25:BRY26"/>
    <mergeCell ref="BRZ25:BRZ26"/>
    <mergeCell ref="BSA25:BSA26"/>
    <mergeCell ref="BRP25:BRP26"/>
    <mergeCell ref="BRQ25:BRQ26"/>
    <mergeCell ref="BRR25:BRR26"/>
    <mergeCell ref="BRS25:BRS26"/>
    <mergeCell ref="BRT25:BRT26"/>
    <mergeCell ref="BRU25:BRU26"/>
    <mergeCell ref="BRJ25:BRJ26"/>
    <mergeCell ref="BRK25:BRK26"/>
    <mergeCell ref="BRL25:BRL26"/>
    <mergeCell ref="BRM25:BRM26"/>
    <mergeCell ref="BRN25:BRN26"/>
    <mergeCell ref="BRO25:BRO26"/>
    <mergeCell ref="BRD25:BRD26"/>
    <mergeCell ref="BRE25:BRE26"/>
    <mergeCell ref="BRF25:BRF26"/>
    <mergeCell ref="BRG25:BRG26"/>
    <mergeCell ref="BRH25:BRH26"/>
    <mergeCell ref="BRI25:BRI26"/>
    <mergeCell ref="BQX25:BQX26"/>
    <mergeCell ref="BQY25:BQY26"/>
    <mergeCell ref="BQZ25:BQZ26"/>
    <mergeCell ref="BRA25:BRA26"/>
    <mergeCell ref="BRB25:BRB26"/>
    <mergeCell ref="BRC25:BRC26"/>
    <mergeCell ref="BTL25:BTL26"/>
    <mergeCell ref="BTM25:BTM26"/>
    <mergeCell ref="BTN25:BTN26"/>
    <mergeCell ref="BTO25:BTO26"/>
    <mergeCell ref="BTP25:BTP26"/>
    <mergeCell ref="BTQ25:BTQ26"/>
    <mergeCell ref="BTF25:BTF26"/>
    <mergeCell ref="BTG25:BTG26"/>
    <mergeCell ref="BTH25:BTH26"/>
    <mergeCell ref="BTI25:BTI26"/>
    <mergeCell ref="BTJ25:BTJ26"/>
    <mergeCell ref="BTK25:BTK26"/>
    <mergeCell ref="BSZ25:BSZ26"/>
    <mergeCell ref="BTA25:BTA26"/>
    <mergeCell ref="BTB25:BTB26"/>
    <mergeCell ref="BTC25:BTC26"/>
    <mergeCell ref="BTD25:BTD26"/>
    <mergeCell ref="BTE25:BTE26"/>
    <mergeCell ref="BST25:BST26"/>
    <mergeCell ref="BSU25:BSU26"/>
    <mergeCell ref="BSV25:BSV26"/>
    <mergeCell ref="BSW25:BSW26"/>
    <mergeCell ref="BSX25:BSX26"/>
    <mergeCell ref="BSY25:BSY26"/>
    <mergeCell ref="BSN25:BSN26"/>
    <mergeCell ref="BSO25:BSO26"/>
    <mergeCell ref="BSP25:BSP26"/>
    <mergeCell ref="BSQ25:BSQ26"/>
    <mergeCell ref="BSR25:BSR26"/>
    <mergeCell ref="BSS25:BSS26"/>
    <mergeCell ref="BSH25:BSH26"/>
    <mergeCell ref="BSI25:BSI26"/>
    <mergeCell ref="BSJ25:BSJ26"/>
    <mergeCell ref="BSK25:BSK26"/>
    <mergeCell ref="BSL25:BSL26"/>
    <mergeCell ref="BSM25:BSM26"/>
    <mergeCell ref="BUV25:BUV26"/>
    <mergeCell ref="BUW25:BUW26"/>
    <mergeCell ref="BUX25:BUX26"/>
    <mergeCell ref="BUY25:BUY26"/>
    <mergeCell ref="BUZ25:BUZ26"/>
    <mergeCell ref="BVA25:BVA26"/>
    <mergeCell ref="BUP25:BUP26"/>
    <mergeCell ref="BUQ25:BUQ26"/>
    <mergeCell ref="BUR25:BUR26"/>
    <mergeCell ref="BUS25:BUS26"/>
    <mergeCell ref="BUT25:BUT26"/>
    <mergeCell ref="BUU25:BUU26"/>
    <mergeCell ref="BUJ25:BUJ26"/>
    <mergeCell ref="BUK25:BUK26"/>
    <mergeCell ref="BUL25:BUL26"/>
    <mergeCell ref="BUM25:BUM26"/>
    <mergeCell ref="BUN25:BUN26"/>
    <mergeCell ref="BUO25:BUO26"/>
    <mergeCell ref="BUD25:BUD26"/>
    <mergeCell ref="BUE25:BUE26"/>
    <mergeCell ref="BUF25:BUF26"/>
    <mergeCell ref="BUG25:BUG26"/>
    <mergeCell ref="BUH25:BUH26"/>
    <mergeCell ref="BUI25:BUI26"/>
    <mergeCell ref="BTX25:BTX26"/>
    <mergeCell ref="BTY25:BTY26"/>
    <mergeCell ref="BTZ25:BTZ26"/>
    <mergeCell ref="BUA25:BUA26"/>
    <mergeCell ref="BUB25:BUB26"/>
    <mergeCell ref="BUC25:BUC26"/>
    <mergeCell ref="BTR25:BTR26"/>
    <mergeCell ref="BTS25:BTS26"/>
    <mergeCell ref="BTT25:BTT26"/>
    <mergeCell ref="BTU25:BTU26"/>
    <mergeCell ref="BTV25:BTV26"/>
    <mergeCell ref="BTW25:BTW26"/>
    <mergeCell ref="BWF25:BWF26"/>
    <mergeCell ref="BWG25:BWG26"/>
    <mergeCell ref="BWH25:BWH26"/>
    <mergeCell ref="BWI25:BWI26"/>
    <mergeCell ref="BWJ25:BWJ26"/>
    <mergeCell ref="BWK25:BWK26"/>
    <mergeCell ref="BVZ25:BVZ26"/>
    <mergeCell ref="BWA25:BWA26"/>
    <mergeCell ref="BWB25:BWB26"/>
    <mergeCell ref="BWC25:BWC26"/>
    <mergeCell ref="BWD25:BWD26"/>
    <mergeCell ref="BWE25:BWE26"/>
    <mergeCell ref="BVT25:BVT26"/>
    <mergeCell ref="BVU25:BVU26"/>
    <mergeCell ref="BVV25:BVV26"/>
    <mergeCell ref="BVW25:BVW26"/>
    <mergeCell ref="BVX25:BVX26"/>
    <mergeCell ref="BVY25:BVY26"/>
    <mergeCell ref="BVN25:BVN26"/>
    <mergeCell ref="BVO25:BVO26"/>
    <mergeCell ref="BVP25:BVP26"/>
    <mergeCell ref="BVQ25:BVQ26"/>
    <mergeCell ref="BVR25:BVR26"/>
    <mergeCell ref="BVS25:BVS26"/>
    <mergeCell ref="BVH25:BVH26"/>
    <mergeCell ref="BVI25:BVI26"/>
    <mergeCell ref="BVJ25:BVJ26"/>
    <mergeCell ref="BVK25:BVK26"/>
    <mergeCell ref="BVL25:BVL26"/>
    <mergeCell ref="BVM25:BVM26"/>
    <mergeCell ref="BVB25:BVB26"/>
    <mergeCell ref="BVC25:BVC26"/>
    <mergeCell ref="BVD25:BVD26"/>
    <mergeCell ref="BVE25:BVE26"/>
    <mergeCell ref="BVF25:BVF26"/>
    <mergeCell ref="BVG25:BVG26"/>
    <mergeCell ref="BXP25:BXP26"/>
    <mergeCell ref="BXQ25:BXQ26"/>
    <mergeCell ref="BXR25:BXR26"/>
    <mergeCell ref="BXS25:BXS26"/>
    <mergeCell ref="BXT25:BXT26"/>
    <mergeCell ref="BXU25:BXU26"/>
    <mergeCell ref="BXJ25:BXJ26"/>
    <mergeCell ref="BXK25:BXK26"/>
    <mergeCell ref="BXL25:BXL26"/>
    <mergeCell ref="BXM25:BXM26"/>
    <mergeCell ref="BXN25:BXN26"/>
    <mergeCell ref="BXO25:BXO26"/>
    <mergeCell ref="BXD25:BXD26"/>
    <mergeCell ref="BXE25:BXE26"/>
    <mergeCell ref="BXF25:BXF26"/>
    <mergeCell ref="BXG25:BXG26"/>
    <mergeCell ref="BXH25:BXH26"/>
    <mergeCell ref="BXI25:BXI26"/>
    <mergeCell ref="BWX25:BWX26"/>
    <mergeCell ref="BWY25:BWY26"/>
    <mergeCell ref="BWZ25:BWZ26"/>
    <mergeCell ref="BXA25:BXA26"/>
    <mergeCell ref="BXB25:BXB26"/>
    <mergeCell ref="BXC25:BXC26"/>
    <mergeCell ref="BWR25:BWR26"/>
    <mergeCell ref="BWS25:BWS26"/>
    <mergeCell ref="BWT25:BWT26"/>
    <mergeCell ref="BWU25:BWU26"/>
    <mergeCell ref="BWV25:BWV26"/>
    <mergeCell ref="BWW25:BWW26"/>
    <mergeCell ref="BWL25:BWL26"/>
    <mergeCell ref="BWM25:BWM26"/>
    <mergeCell ref="BWN25:BWN26"/>
    <mergeCell ref="BWO25:BWO26"/>
    <mergeCell ref="BWP25:BWP26"/>
    <mergeCell ref="BWQ25:BWQ26"/>
    <mergeCell ref="BYZ25:BYZ26"/>
    <mergeCell ref="BZA25:BZA26"/>
    <mergeCell ref="BZB25:BZB26"/>
    <mergeCell ref="BZC25:BZC26"/>
    <mergeCell ref="BZD25:BZD26"/>
    <mergeCell ref="BZE25:BZE26"/>
    <mergeCell ref="BYT25:BYT26"/>
    <mergeCell ref="BYU25:BYU26"/>
    <mergeCell ref="BYV25:BYV26"/>
    <mergeCell ref="BYW25:BYW26"/>
    <mergeCell ref="BYX25:BYX26"/>
    <mergeCell ref="BYY25:BYY26"/>
    <mergeCell ref="BYN25:BYN26"/>
    <mergeCell ref="BYO25:BYO26"/>
    <mergeCell ref="BYP25:BYP26"/>
    <mergeCell ref="BYQ25:BYQ26"/>
    <mergeCell ref="BYR25:BYR26"/>
    <mergeCell ref="BYS25:BYS26"/>
    <mergeCell ref="BYH25:BYH26"/>
    <mergeCell ref="BYI25:BYI26"/>
    <mergeCell ref="BYJ25:BYJ26"/>
    <mergeCell ref="BYK25:BYK26"/>
    <mergeCell ref="BYL25:BYL26"/>
    <mergeCell ref="BYM25:BYM26"/>
    <mergeCell ref="BYB25:BYB26"/>
    <mergeCell ref="BYC25:BYC26"/>
    <mergeCell ref="BYD25:BYD26"/>
    <mergeCell ref="BYE25:BYE26"/>
    <mergeCell ref="BYF25:BYF26"/>
    <mergeCell ref="BYG25:BYG26"/>
    <mergeCell ref="BXV25:BXV26"/>
    <mergeCell ref="BXW25:BXW26"/>
    <mergeCell ref="BXX25:BXX26"/>
    <mergeCell ref="BXY25:BXY26"/>
    <mergeCell ref="BXZ25:BXZ26"/>
    <mergeCell ref="BYA25:BYA26"/>
    <mergeCell ref="CAJ25:CAJ26"/>
    <mergeCell ref="CAK25:CAK26"/>
    <mergeCell ref="CAL25:CAL26"/>
    <mergeCell ref="CAM25:CAM26"/>
    <mergeCell ref="CAN25:CAN26"/>
    <mergeCell ref="CAO25:CAO26"/>
    <mergeCell ref="CAD25:CAD26"/>
    <mergeCell ref="CAE25:CAE26"/>
    <mergeCell ref="CAF25:CAF26"/>
    <mergeCell ref="CAG25:CAG26"/>
    <mergeCell ref="CAH25:CAH26"/>
    <mergeCell ref="CAI25:CAI26"/>
    <mergeCell ref="BZX25:BZX26"/>
    <mergeCell ref="BZY25:BZY26"/>
    <mergeCell ref="BZZ25:BZZ26"/>
    <mergeCell ref="CAA25:CAA26"/>
    <mergeCell ref="CAB25:CAB26"/>
    <mergeCell ref="CAC25:CAC26"/>
    <mergeCell ref="BZR25:BZR26"/>
    <mergeCell ref="BZS25:BZS26"/>
    <mergeCell ref="BZT25:BZT26"/>
    <mergeCell ref="BZU25:BZU26"/>
    <mergeCell ref="BZV25:BZV26"/>
    <mergeCell ref="BZW25:BZW26"/>
    <mergeCell ref="BZL25:BZL26"/>
    <mergeCell ref="BZM25:BZM26"/>
    <mergeCell ref="BZN25:BZN26"/>
    <mergeCell ref="BZO25:BZO26"/>
    <mergeCell ref="BZP25:BZP26"/>
    <mergeCell ref="BZQ25:BZQ26"/>
    <mergeCell ref="BZF25:BZF26"/>
    <mergeCell ref="BZG25:BZG26"/>
    <mergeCell ref="BZH25:BZH26"/>
    <mergeCell ref="BZI25:BZI26"/>
    <mergeCell ref="BZJ25:BZJ26"/>
    <mergeCell ref="BZK25:BZK26"/>
    <mergeCell ref="CBT25:CBT26"/>
    <mergeCell ref="CBU25:CBU26"/>
    <mergeCell ref="CBV25:CBV26"/>
    <mergeCell ref="CBW25:CBW26"/>
    <mergeCell ref="CBX25:CBX26"/>
    <mergeCell ref="CBY25:CBY26"/>
    <mergeCell ref="CBN25:CBN26"/>
    <mergeCell ref="CBO25:CBO26"/>
    <mergeCell ref="CBP25:CBP26"/>
    <mergeCell ref="CBQ25:CBQ26"/>
    <mergeCell ref="CBR25:CBR26"/>
    <mergeCell ref="CBS25:CBS26"/>
    <mergeCell ref="CBH25:CBH26"/>
    <mergeCell ref="CBI25:CBI26"/>
    <mergeCell ref="CBJ25:CBJ26"/>
    <mergeCell ref="CBK25:CBK26"/>
    <mergeCell ref="CBL25:CBL26"/>
    <mergeCell ref="CBM25:CBM26"/>
    <mergeCell ref="CBB25:CBB26"/>
    <mergeCell ref="CBC25:CBC26"/>
    <mergeCell ref="CBD25:CBD26"/>
    <mergeCell ref="CBE25:CBE26"/>
    <mergeCell ref="CBF25:CBF26"/>
    <mergeCell ref="CBG25:CBG26"/>
    <mergeCell ref="CAV25:CAV26"/>
    <mergeCell ref="CAW25:CAW26"/>
    <mergeCell ref="CAX25:CAX26"/>
    <mergeCell ref="CAY25:CAY26"/>
    <mergeCell ref="CAZ25:CAZ26"/>
    <mergeCell ref="CBA25:CBA26"/>
    <mergeCell ref="CAP25:CAP26"/>
    <mergeCell ref="CAQ25:CAQ26"/>
    <mergeCell ref="CAR25:CAR26"/>
    <mergeCell ref="CAS25:CAS26"/>
    <mergeCell ref="CAT25:CAT26"/>
    <mergeCell ref="CAU25:CAU26"/>
    <mergeCell ref="CDD25:CDD26"/>
    <mergeCell ref="CDE25:CDE26"/>
    <mergeCell ref="CDF25:CDF26"/>
    <mergeCell ref="CDG25:CDG26"/>
    <mergeCell ref="CDH25:CDH26"/>
    <mergeCell ref="CDI25:CDI26"/>
    <mergeCell ref="CCX25:CCX26"/>
    <mergeCell ref="CCY25:CCY26"/>
    <mergeCell ref="CCZ25:CCZ26"/>
    <mergeCell ref="CDA25:CDA26"/>
    <mergeCell ref="CDB25:CDB26"/>
    <mergeCell ref="CDC25:CDC26"/>
    <mergeCell ref="CCR25:CCR26"/>
    <mergeCell ref="CCS25:CCS26"/>
    <mergeCell ref="CCT25:CCT26"/>
    <mergeCell ref="CCU25:CCU26"/>
    <mergeCell ref="CCV25:CCV26"/>
    <mergeCell ref="CCW25:CCW26"/>
    <mergeCell ref="CCL25:CCL26"/>
    <mergeCell ref="CCM25:CCM26"/>
    <mergeCell ref="CCN25:CCN26"/>
    <mergeCell ref="CCO25:CCO26"/>
    <mergeCell ref="CCP25:CCP26"/>
    <mergeCell ref="CCQ25:CCQ26"/>
    <mergeCell ref="CCF25:CCF26"/>
    <mergeCell ref="CCG25:CCG26"/>
    <mergeCell ref="CCH25:CCH26"/>
    <mergeCell ref="CCI25:CCI26"/>
    <mergeCell ref="CCJ25:CCJ26"/>
    <mergeCell ref="CCK25:CCK26"/>
    <mergeCell ref="CBZ25:CBZ26"/>
    <mergeCell ref="CCA25:CCA26"/>
    <mergeCell ref="CCB25:CCB26"/>
    <mergeCell ref="CCC25:CCC26"/>
    <mergeCell ref="CCD25:CCD26"/>
    <mergeCell ref="CCE25:CCE26"/>
    <mergeCell ref="CEN25:CEN26"/>
    <mergeCell ref="CEO25:CEO26"/>
    <mergeCell ref="CEP25:CEP26"/>
    <mergeCell ref="CEQ25:CEQ26"/>
    <mergeCell ref="CER25:CER26"/>
    <mergeCell ref="CES25:CES26"/>
    <mergeCell ref="CEH25:CEH26"/>
    <mergeCell ref="CEI25:CEI26"/>
    <mergeCell ref="CEJ25:CEJ26"/>
    <mergeCell ref="CEK25:CEK26"/>
    <mergeCell ref="CEL25:CEL26"/>
    <mergeCell ref="CEM25:CEM26"/>
    <mergeCell ref="CEB25:CEB26"/>
    <mergeCell ref="CEC25:CEC26"/>
    <mergeCell ref="CED25:CED26"/>
    <mergeCell ref="CEE25:CEE26"/>
    <mergeCell ref="CEF25:CEF26"/>
    <mergeCell ref="CEG25:CEG26"/>
    <mergeCell ref="CDV25:CDV26"/>
    <mergeCell ref="CDW25:CDW26"/>
    <mergeCell ref="CDX25:CDX26"/>
    <mergeCell ref="CDY25:CDY26"/>
    <mergeCell ref="CDZ25:CDZ26"/>
    <mergeCell ref="CEA25:CEA26"/>
    <mergeCell ref="CDP25:CDP26"/>
    <mergeCell ref="CDQ25:CDQ26"/>
    <mergeCell ref="CDR25:CDR26"/>
    <mergeCell ref="CDS25:CDS26"/>
    <mergeCell ref="CDT25:CDT26"/>
    <mergeCell ref="CDU25:CDU26"/>
    <mergeCell ref="CDJ25:CDJ26"/>
    <mergeCell ref="CDK25:CDK26"/>
    <mergeCell ref="CDL25:CDL26"/>
    <mergeCell ref="CDM25:CDM26"/>
    <mergeCell ref="CDN25:CDN26"/>
    <mergeCell ref="CDO25:CDO26"/>
    <mergeCell ref="CFX25:CFX26"/>
    <mergeCell ref="CFY25:CFY26"/>
    <mergeCell ref="CFZ25:CFZ26"/>
    <mergeCell ref="CGA25:CGA26"/>
    <mergeCell ref="CGB25:CGB26"/>
    <mergeCell ref="CGC25:CGC26"/>
    <mergeCell ref="CFR25:CFR26"/>
    <mergeCell ref="CFS25:CFS26"/>
    <mergeCell ref="CFT25:CFT26"/>
    <mergeCell ref="CFU25:CFU26"/>
    <mergeCell ref="CFV25:CFV26"/>
    <mergeCell ref="CFW25:CFW26"/>
    <mergeCell ref="CFL25:CFL26"/>
    <mergeCell ref="CFM25:CFM26"/>
    <mergeCell ref="CFN25:CFN26"/>
    <mergeCell ref="CFO25:CFO26"/>
    <mergeCell ref="CFP25:CFP26"/>
    <mergeCell ref="CFQ25:CFQ26"/>
    <mergeCell ref="CFF25:CFF26"/>
    <mergeCell ref="CFG25:CFG26"/>
    <mergeCell ref="CFH25:CFH26"/>
    <mergeCell ref="CFI25:CFI26"/>
    <mergeCell ref="CFJ25:CFJ26"/>
    <mergeCell ref="CFK25:CFK26"/>
    <mergeCell ref="CEZ25:CEZ26"/>
    <mergeCell ref="CFA25:CFA26"/>
    <mergeCell ref="CFB25:CFB26"/>
    <mergeCell ref="CFC25:CFC26"/>
    <mergeCell ref="CFD25:CFD26"/>
    <mergeCell ref="CFE25:CFE26"/>
    <mergeCell ref="CET25:CET26"/>
    <mergeCell ref="CEU25:CEU26"/>
    <mergeCell ref="CEV25:CEV26"/>
    <mergeCell ref="CEW25:CEW26"/>
    <mergeCell ref="CEX25:CEX26"/>
    <mergeCell ref="CEY25:CEY26"/>
    <mergeCell ref="CHH25:CHH26"/>
    <mergeCell ref="CHI25:CHI26"/>
    <mergeCell ref="CHJ25:CHJ26"/>
    <mergeCell ref="CHK25:CHK26"/>
    <mergeCell ref="CHL25:CHL26"/>
    <mergeCell ref="CHM25:CHM26"/>
    <mergeCell ref="CHB25:CHB26"/>
    <mergeCell ref="CHC25:CHC26"/>
    <mergeCell ref="CHD25:CHD26"/>
    <mergeCell ref="CHE25:CHE26"/>
    <mergeCell ref="CHF25:CHF26"/>
    <mergeCell ref="CHG25:CHG26"/>
    <mergeCell ref="CGV25:CGV26"/>
    <mergeCell ref="CGW25:CGW26"/>
    <mergeCell ref="CGX25:CGX26"/>
    <mergeCell ref="CGY25:CGY26"/>
    <mergeCell ref="CGZ25:CGZ26"/>
    <mergeCell ref="CHA25:CHA26"/>
    <mergeCell ref="CGP25:CGP26"/>
    <mergeCell ref="CGQ25:CGQ26"/>
    <mergeCell ref="CGR25:CGR26"/>
    <mergeCell ref="CGS25:CGS26"/>
    <mergeCell ref="CGT25:CGT26"/>
    <mergeCell ref="CGU25:CGU26"/>
    <mergeCell ref="CGJ25:CGJ26"/>
    <mergeCell ref="CGK25:CGK26"/>
    <mergeCell ref="CGL25:CGL26"/>
    <mergeCell ref="CGM25:CGM26"/>
    <mergeCell ref="CGN25:CGN26"/>
    <mergeCell ref="CGO25:CGO26"/>
    <mergeCell ref="CGD25:CGD26"/>
    <mergeCell ref="CGE25:CGE26"/>
    <mergeCell ref="CGF25:CGF26"/>
    <mergeCell ref="CGG25:CGG26"/>
    <mergeCell ref="CGH25:CGH26"/>
    <mergeCell ref="CGI25:CGI26"/>
    <mergeCell ref="CIR25:CIR26"/>
    <mergeCell ref="CIS25:CIS26"/>
    <mergeCell ref="CIT25:CIT26"/>
    <mergeCell ref="CIU25:CIU26"/>
    <mergeCell ref="CIV25:CIV26"/>
    <mergeCell ref="CIW25:CIW26"/>
    <mergeCell ref="CIL25:CIL26"/>
    <mergeCell ref="CIM25:CIM26"/>
    <mergeCell ref="CIN25:CIN26"/>
    <mergeCell ref="CIO25:CIO26"/>
    <mergeCell ref="CIP25:CIP26"/>
    <mergeCell ref="CIQ25:CIQ26"/>
    <mergeCell ref="CIF25:CIF26"/>
    <mergeCell ref="CIG25:CIG26"/>
    <mergeCell ref="CIH25:CIH26"/>
    <mergeCell ref="CII25:CII26"/>
    <mergeCell ref="CIJ25:CIJ26"/>
    <mergeCell ref="CIK25:CIK26"/>
    <mergeCell ref="CHZ25:CHZ26"/>
    <mergeCell ref="CIA25:CIA26"/>
    <mergeCell ref="CIB25:CIB26"/>
    <mergeCell ref="CIC25:CIC26"/>
    <mergeCell ref="CID25:CID26"/>
    <mergeCell ref="CIE25:CIE26"/>
    <mergeCell ref="CHT25:CHT26"/>
    <mergeCell ref="CHU25:CHU26"/>
    <mergeCell ref="CHV25:CHV26"/>
    <mergeCell ref="CHW25:CHW26"/>
    <mergeCell ref="CHX25:CHX26"/>
    <mergeCell ref="CHY25:CHY26"/>
    <mergeCell ref="CHN25:CHN26"/>
    <mergeCell ref="CHO25:CHO26"/>
    <mergeCell ref="CHP25:CHP26"/>
    <mergeCell ref="CHQ25:CHQ26"/>
    <mergeCell ref="CHR25:CHR26"/>
    <mergeCell ref="CHS25:CHS26"/>
    <mergeCell ref="CKB25:CKB26"/>
    <mergeCell ref="CKC25:CKC26"/>
    <mergeCell ref="CKD25:CKD26"/>
    <mergeCell ref="CKE25:CKE26"/>
    <mergeCell ref="CKF25:CKF26"/>
    <mergeCell ref="CKG25:CKG26"/>
    <mergeCell ref="CJV25:CJV26"/>
    <mergeCell ref="CJW25:CJW26"/>
    <mergeCell ref="CJX25:CJX26"/>
    <mergeCell ref="CJY25:CJY26"/>
    <mergeCell ref="CJZ25:CJZ26"/>
    <mergeCell ref="CKA25:CKA26"/>
    <mergeCell ref="CJP25:CJP26"/>
    <mergeCell ref="CJQ25:CJQ26"/>
    <mergeCell ref="CJR25:CJR26"/>
    <mergeCell ref="CJS25:CJS26"/>
    <mergeCell ref="CJT25:CJT26"/>
    <mergeCell ref="CJU25:CJU26"/>
    <mergeCell ref="CJJ25:CJJ26"/>
    <mergeCell ref="CJK25:CJK26"/>
    <mergeCell ref="CJL25:CJL26"/>
    <mergeCell ref="CJM25:CJM26"/>
    <mergeCell ref="CJN25:CJN26"/>
    <mergeCell ref="CJO25:CJO26"/>
    <mergeCell ref="CJD25:CJD26"/>
    <mergeCell ref="CJE25:CJE26"/>
    <mergeCell ref="CJF25:CJF26"/>
    <mergeCell ref="CJG25:CJG26"/>
    <mergeCell ref="CJH25:CJH26"/>
    <mergeCell ref="CJI25:CJI26"/>
    <mergeCell ref="CIX25:CIX26"/>
    <mergeCell ref="CIY25:CIY26"/>
    <mergeCell ref="CIZ25:CIZ26"/>
    <mergeCell ref="CJA25:CJA26"/>
    <mergeCell ref="CJB25:CJB26"/>
    <mergeCell ref="CJC25:CJC26"/>
    <mergeCell ref="CLL25:CLL26"/>
    <mergeCell ref="CLM25:CLM26"/>
    <mergeCell ref="CLN25:CLN26"/>
    <mergeCell ref="CLO25:CLO26"/>
    <mergeCell ref="CLP25:CLP26"/>
    <mergeCell ref="CLQ25:CLQ26"/>
    <mergeCell ref="CLF25:CLF26"/>
    <mergeCell ref="CLG25:CLG26"/>
    <mergeCell ref="CLH25:CLH26"/>
    <mergeCell ref="CLI25:CLI26"/>
    <mergeCell ref="CLJ25:CLJ26"/>
    <mergeCell ref="CLK25:CLK26"/>
    <mergeCell ref="CKZ25:CKZ26"/>
    <mergeCell ref="CLA25:CLA26"/>
    <mergeCell ref="CLB25:CLB26"/>
    <mergeCell ref="CLC25:CLC26"/>
    <mergeCell ref="CLD25:CLD26"/>
    <mergeCell ref="CLE25:CLE26"/>
    <mergeCell ref="CKT25:CKT26"/>
    <mergeCell ref="CKU25:CKU26"/>
    <mergeCell ref="CKV25:CKV26"/>
    <mergeCell ref="CKW25:CKW26"/>
    <mergeCell ref="CKX25:CKX26"/>
    <mergeCell ref="CKY25:CKY26"/>
    <mergeCell ref="CKN25:CKN26"/>
    <mergeCell ref="CKO25:CKO26"/>
    <mergeCell ref="CKP25:CKP26"/>
    <mergeCell ref="CKQ25:CKQ26"/>
    <mergeCell ref="CKR25:CKR26"/>
    <mergeCell ref="CKS25:CKS26"/>
    <mergeCell ref="CKH25:CKH26"/>
    <mergeCell ref="CKI25:CKI26"/>
    <mergeCell ref="CKJ25:CKJ26"/>
    <mergeCell ref="CKK25:CKK26"/>
    <mergeCell ref="CKL25:CKL26"/>
    <mergeCell ref="CKM25:CKM26"/>
    <mergeCell ref="CMV25:CMV26"/>
    <mergeCell ref="CMW25:CMW26"/>
    <mergeCell ref="CMX25:CMX26"/>
    <mergeCell ref="CMY25:CMY26"/>
    <mergeCell ref="CMZ25:CMZ26"/>
    <mergeCell ref="CNA25:CNA26"/>
    <mergeCell ref="CMP25:CMP26"/>
    <mergeCell ref="CMQ25:CMQ26"/>
    <mergeCell ref="CMR25:CMR26"/>
    <mergeCell ref="CMS25:CMS26"/>
    <mergeCell ref="CMT25:CMT26"/>
    <mergeCell ref="CMU25:CMU26"/>
    <mergeCell ref="CMJ25:CMJ26"/>
    <mergeCell ref="CMK25:CMK26"/>
    <mergeCell ref="CML25:CML26"/>
    <mergeCell ref="CMM25:CMM26"/>
    <mergeCell ref="CMN25:CMN26"/>
    <mergeCell ref="CMO25:CMO26"/>
    <mergeCell ref="CMD25:CMD26"/>
    <mergeCell ref="CME25:CME26"/>
    <mergeCell ref="CMF25:CMF26"/>
    <mergeCell ref="CMG25:CMG26"/>
    <mergeCell ref="CMH25:CMH26"/>
    <mergeCell ref="CMI25:CMI26"/>
    <mergeCell ref="CLX25:CLX26"/>
    <mergeCell ref="CLY25:CLY26"/>
    <mergeCell ref="CLZ25:CLZ26"/>
    <mergeCell ref="CMA25:CMA26"/>
    <mergeCell ref="CMB25:CMB26"/>
    <mergeCell ref="CMC25:CMC26"/>
    <mergeCell ref="CLR25:CLR26"/>
    <mergeCell ref="CLS25:CLS26"/>
    <mergeCell ref="CLT25:CLT26"/>
    <mergeCell ref="CLU25:CLU26"/>
    <mergeCell ref="CLV25:CLV26"/>
    <mergeCell ref="CLW25:CLW26"/>
    <mergeCell ref="COF25:COF26"/>
    <mergeCell ref="COG25:COG26"/>
    <mergeCell ref="COH25:COH26"/>
    <mergeCell ref="COI25:COI26"/>
    <mergeCell ref="COJ25:COJ26"/>
    <mergeCell ref="COK25:COK26"/>
    <mergeCell ref="CNZ25:CNZ26"/>
    <mergeCell ref="COA25:COA26"/>
    <mergeCell ref="COB25:COB26"/>
    <mergeCell ref="COC25:COC26"/>
    <mergeCell ref="COD25:COD26"/>
    <mergeCell ref="COE25:COE26"/>
    <mergeCell ref="CNT25:CNT26"/>
    <mergeCell ref="CNU25:CNU26"/>
    <mergeCell ref="CNV25:CNV26"/>
    <mergeCell ref="CNW25:CNW26"/>
    <mergeCell ref="CNX25:CNX26"/>
    <mergeCell ref="CNY25:CNY26"/>
    <mergeCell ref="CNN25:CNN26"/>
    <mergeCell ref="CNO25:CNO26"/>
    <mergeCell ref="CNP25:CNP26"/>
    <mergeCell ref="CNQ25:CNQ26"/>
    <mergeCell ref="CNR25:CNR26"/>
    <mergeCell ref="CNS25:CNS26"/>
    <mergeCell ref="CNH25:CNH26"/>
    <mergeCell ref="CNI25:CNI26"/>
    <mergeCell ref="CNJ25:CNJ26"/>
    <mergeCell ref="CNK25:CNK26"/>
    <mergeCell ref="CNL25:CNL26"/>
    <mergeCell ref="CNM25:CNM26"/>
    <mergeCell ref="CNB25:CNB26"/>
    <mergeCell ref="CNC25:CNC26"/>
    <mergeCell ref="CND25:CND26"/>
    <mergeCell ref="CNE25:CNE26"/>
    <mergeCell ref="CNF25:CNF26"/>
    <mergeCell ref="CNG25:CNG26"/>
    <mergeCell ref="CPP25:CPP26"/>
    <mergeCell ref="CPQ25:CPQ26"/>
    <mergeCell ref="CPR25:CPR26"/>
    <mergeCell ref="CPS25:CPS26"/>
    <mergeCell ref="CPT25:CPT26"/>
    <mergeCell ref="CPU25:CPU26"/>
    <mergeCell ref="CPJ25:CPJ26"/>
    <mergeCell ref="CPK25:CPK26"/>
    <mergeCell ref="CPL25:CPL26"/>
    <mergeCell ref="CPM25:CPM26"/>
    <mergeCell ref="CPN25:CPN26"/>
    <mergeCell ref="CPO25:CPO26"/>
    <mergeCell ref="CPD25:CPD26"/>
    <mergeCell ref="CPE25:CPE26"/>
    <mergeCell ref="CPF25:CPF26"/>
    <mergeCell ref="CPG25:CPG26"/>
    <mergeCell ref="CPH25:CPH26"/>
    <mergeCell ref="CPI25:CPI26"/>
    <mergeCell ref="COX25:COX26"/>
    <mergeCell ref="COY25:COY26"/>
    <mergeCell ref="COZ25:COZ26"/>
    <mergeCell ref="CPA25:CPA26"/>
    <mergeCell ref="CPB25:CPB26"/>
    <mergeCell ref="CPC25:CPC26"/>
    <mergeCell ref="COR25:COR26"/>
    <mergeCell ref="COS25:COS26"/>
    <mergeCell ref="COT25:COT26"/>
    <mergeCell ref="COU25:COU26"/>
    <mergeCell ref="COV25:COV26"/>
    <mergeCell ref="COW25:COW26"/>
    <mergeCell ref="COL25:COL26"/>
    <mergeCell ref="COM25:COM26"/>
    <mergeCell ref="CON25:CON26"/>
    <mergeCell ref="COO25:COO26"/>
    <mergeCell ref="COP25:COP26"/>
    <mergeCell ref="COQ25:COQ26"/>
    <mergeCell ref="CQZ25:CQZ26"/>
    <mergeCell ref="CRA25:CRA26"/>
    <mergeCell ref="CRB25:CRB26"/>
    <mergeCell ref="CRC25:CRC26"/>
    <mergeCell ref="CRD25:CRD26"/>
    <mergeCell ref="CRE25:CRE26"/>
    <mergeCell ref="CQT25:CQT26"/>
    <mergeCell ref="CQU25:CQU26"/>
    <mergeCell ref="CQV25:CQV26"/>
    <mergeCell ref="CQW25:CQW26"/>
    <mergeCell ref="CQX25:CQX26"/>
    <mergeCell ref="CQY25:CQY26"/>
    <mergeCell ref="CQN25:CQN26"/>
    <mergeCell ref="CQO25:CQO26"/>
    <mergeCell ref="CQP25:CQP26"/>
    <mergeCell ref="CQQ25:CQQ26"/>
    <mergeCell ref="CQR25:CQR26"/>
    <mergeCell ref="CQS25:CQS26"/>
    <mergeCell ref="CQH25:CQH26"/>
    <mergeCell ref="CQI25:CQI26"/>
    <mergeCell ref="CQJ25:CQJ26"/>
    <mergeCell ref="CQK25:CQK26"/>
    <mergeCell ref="CQL25:CQL26"/>
    <mergeCell ref="CQM25:CQM26"/>
    <mergeCell ref="CQB25:CQB26"/>
    <mergeCell ref="CQC25:CQC26"/>
    <mergeCell ref="CQD25:CQD26"/>
    <mergeCell ref="CQE25:CQE26"/>
    <mergeCell ref="CQF25:CQF26"/>
    <mergeCell ref="CQG25:CQG26"/>
    <mergeCell ref="CPV25:CPV26"/>
    <mergeCell ref="CPW25:CPW26"/>
    <mergeCell ref="CPX25:CPX26"/>
    <mergeCell ref="CPY25:CPY26"/>
    <mergeCell ref="CPZ25:CPZ26"/>
    <mergeCell ref="CQA25:CQA26"/>
    <mergeCell ref="CSJ25:CSJ26"/>
    <mergeCell ref="CSK25:CSK26"/>
    <mergeCell ref="CSL25:CSL26"/>
    <mergeCell ref="CSM25:CSM26"/>
    <mergeCell ref="CSN25:CSN26"/>
    <mergeCell ref="CSO25:CSO26"/>
    <mergeCell ref="CSD25:CSD26"/>
    <mergeCell ref="CSE25:CSE26"/>
    <mergeCell ref="CSF25:CSF26"/>
    <mergeCell ref="CSG25:CSG26"/>
    <mergeCell ref="CSH25:CSH26"/>
    <mergeCell ref="CSI25:CSI26"/>
    <mergeCell ref="CRX25:CRX26"/>
    <mergeCell ref="CRY25:CRY26"/>
    <mergeCell ref="CRZ25:CRZ26"/>
    <mergeCell ref="CSA25:CSA26"/>
    <mergeCell ref="CSB25:CSB26"/>
    <mergeCell ref="CSC25:CSC26"/>
    <mergeCell ref="CRR25:CRR26"/>
    <mergeCell ref="CRS25:CRS26"/>
    <mergeCell ref="CRT25:CRT26"/>
    <mergeCell ref="CRU25:CRU26"/>
    <mergeCell ref="CRV25:CRV26"/>
    <mergeCell ref="CRW25:CRW26"/>
    <mergeCell ref="CRL25:CRL26"/>
    <mergeCell ref="CRM25:CRM26"/>
    <mergeCell ref="CRN25:CRN26"/>
    <mergeCell ref="CRO25:CRO26"/>
    <mergeCell ref="CRP25:CRP26"/>
    <mergeCell ref="CRQ25:CRQ26"/>
    <mergeCell ref="CRF25:CRF26"/>
    <mergeCell ref="CRG25:CRG26"/>
    <mergeCell ref="CRH25:CRH26"/>
    <mergeCell ref="CRI25:CRI26"/>
    <mergeCell ref="CRJ25:CRJ26"/>
    <mergeCell ref="CRK25:CRK26"/>
    <mergeCell ref="CTT25:CTT26"/>
    <mergeCell ref="CTU25:CTU26"/>
    <mergeCell ref="CTV25:CTV26"/>
    <mergeCell ref="CTW25:CTW26"/>
    <mergeCell ref="CTX25:CTX26"/>
    <mergeCell ref="CTY25:CTY26"/>
    <mergeCell ref="CTN25:CTN26"/>
    <mergeCell ref="CTO25:CTO26"/>
    <mergeCell ref="CTP25:CTP26"/>
    <mergeCell ref="CTQ25:CTQ26"/>
    <mergeCell ref="CTR25:CTR26"/>
    <mergeCell ref="CTS25:CTS26"/>
    <mergeCell ref="CTH25:CTH26"/>
    <mergeCell ref="CTI25:CTI26"/>
    <mergeCell ref="CTJ25:CTJ26"/>
    <mergeCell ref="CTK25:CTK26"/>
    <mergeCell ref="CTL25:CTL26"/>
    <mergeCell ref="CTM25:CTM26"/>
    <mergeCell ref="CTB25:CTB26"/>
    <mergeCell ref="CTC25:CTC26"/>
    <mergeCell ref="CTD25:CTD26"/>
    <mergeCell ref="CTE25:CTE26"/>
    <mergeCell ref="CTF25:CTF26"/>
    <mergeCell ref="CTG25:CTG26"/>
    <mergeCell ref="CSV25:CSV26"/>
    <mergeCell ref="CSW25:CSW26"/>
    <mergeCell ref="CSX25:CSX26"/>
    <mergeCell ref="CSY25:CSY26"/>
    <mergeCell ref="CSZ25:CSZ26"/>
    <mergeCell ref="CTA25:CTA26"/>
    <mergeCell ref="CSP25:CSP26"/>
    <mergeCell ref="CSQ25:CSQ26"/>
    <mergeCell ref="CSR25:CSR26"/>
    <mergeCell ref="CSS25:CSS26"/>
    <mergeCell ref="CST25:CST26"/>
    <mergeCell ref="CSU25:CSU26"/>
    <mergeCell ref="CVD25:CVD26"/>
    <mergeCell ref="CVE25:CVE26"/>
    <mergeCell ref="CVF25:CVF26"/>
    <mergeCell ref="CVG25:CVG26"/>
    <mergeCell ref="CVH25:CVH26"/>
    <mergeCell ref="CVI25:CVI26"/>
    <mergeCell ref="CUX25:CUX26"/>
    <mergeCell ref="CUY25:CUY26"/>
    <mergeCell ref="CUZ25:CUZ26"/>
    <mergeCell ref="CVA25:CVA26"/>
    <mergeCell ref="CVB25:CVB26"/>
    <mergeCell ref="CVC25:CVC26"/>
    <mergeCell ref="CUR25:CUR26"/>
    <mergeCell ref="CUS25:CUS26"/>
    <mergeCell ref="CUT25:CUT26"/>
    <mergeCell ref="CUU25:CUU26"/>
    <mergeCell ref="CUV25:CUV26"/>
    <mergeCell ref="CUW25:CUW26"/>
    <mergeCell ref="CUL25:CUL26"/>
    <mergeCell ref="CUM25:CUM26"/>
    <mergeCell ref="CUN25:CUN26"/>
    <mergeCell ref="CUO25:CUO26"/>
    <mergeCell ref="CUP25:CUP26"/>
    <mergeCell ref="CUQ25:CUQ26"/>
    <mergeCell ref="CUF25:CUF26"/>
    <mergeCell ref="CUG25:CUG26"/>
    <mergeCell ref="CUH25:CUH26"/>
    <mergeCell ref="CUI25:CUI26"/>
    <mergeCell ref="CUJ25:CUJ26"/>
    <mergeCell ref="CUK25:CUK26"/>
    <mergeCell ref="CTZ25:CTZ26"/>
    <mergeCell ref="CUA25:CUA26"/>
    <mergeCell ref="CUB25:CUB26"/>
    <mergeCell ref="CUC25:CUC26"/>
    <mergeCell ref="CUD25:CUD26"/>
    <mergeCell ref="CUE25:CUE26"/>
    <mergeCell ref="CWN25:CWN26"/>
    <mergeCell ref="CWO25:CWO26"/>
    <mergeCell ref="CWP25:CWP26"/>
    <mergeCell ref="CWQ25:CWQ26"/>
    <mergeCell ref="CWR25:CWR26"/>
    <mergeCell ref="CWS25:CWS26"/>
    <mergeCell ref="CWH25:CWH26"/>
    <mergeCell ref="CWI25:CWI26"/>
    <mergeCell ref="CWJ25:CWJ26"/>
    <mergeCell ref="CWK25:CWK26"/>
    <mergeCell ref="CWL25:CWL26"/>
    <mergeCell ref="CWM25:CWM26"/>
    <mergeCell ref="CWB25:CWB26"/>
    <mergeCell ref="CWC25:CWC26"/>
    <mergeCell ref="CWD25:CWD26"/>
    <mergeCell ref="CWE25:CWE26"/>
    <mergeCell ref="CWF25:CWF26"/>
    <mergeCell ref="CWG25:CWG26"/>
    <mergeCell ref="CVV25:CVV26"/>
    <mergeCell ref="CVW25:CVW26"/>
    <mergeCell ref="CVX25:CVX26"/>
    <mergeCell ref="CVY25:CVY26"/>
    <mergeCell ref="CVZ25:CVZ26"/>
    <mergeCell ref="CWA25:CWA26"/>
    <mergeCell ref="CVP25:CVP26"/>
    <mergeCell ref="CVQ25:CVQ26"/>
    <mergeCell ref="CVR25:CVR26"/>
    <mergeCell ref="CVS25:CVS26"/>
    <mergeCell ref="CVT25:CVT26"/>
    <mergeCell ref="CVU25:CVU26"/>
    <mergeCell ref="CVJ25:CVJ26"/>
    <mergeCell ref="CVK25:CVK26"/>
    <mergeCell ref="CVL25:CVL26"/>
    <mergeCell ref="CVM25:CVM26"/>
    <mergeCell ref="CVN25:CVN26"/>
    <mergeCell ref="CVO25:CVO26"/>
    <mergeCell ref="CXX25:CXX26"/>
    <mergeCell ref="CXY25:CXY26"/>
    <mergeCell ref="CXZ25:CXZ26"/>
    <mergeCell ref="CYA25:CYA26"/>
    <mergeCell ref="CYB25:CYB26"/>
    <mergeCell ref="CYC25:CYC26"/>
    <mergeCell ref="CXR25:CXR26"/>
    <mergeCell ref="CXS25:CXS26"/>
    <mergeCell ref="CXT25:CXT26"/>
    <mergeCell ref="CXU25:CXU26"/>
    <mergeCell ref="CXV25:CXV26"/>
    <mergeCell ref="CXW25:CXW26"/>
    <mergeCell ref="CXL25:CXL26"/>
    <mergeCell ref="CXM25:CXM26"/>
    <mergeCell ref="CXN25:CXN26"/>
    <mergeCell ref="CXO25:CXO26"/>
    <mergeCell ref="CXP25:CXP26"/>
    <mergeCell ref="CXQ25:CXQ26"/>
    <mergeCell ref="CXF25:CXF26"/>
    <mergeCell ref="CXG25:CXG26"/>
    <mergeCell ref="CXH25:CXH26"/>
    <mergeCell ref="CXI25:CXI26"/>
    <mergeCell ref="CXJ25:CXJ26"/>
    <mergeCell ref="CXK25:CXK26"/>
    <mergeCell ref="CWZ25:CWZ26"/>
    <mergeCell ref="CXA25:CXA26"/>
    <mergeCell ref="CXB25:CXB26"/>
    <mergeCell ref="CXC25:CXC26"/>
    <mergeCell ref="CXD25:CXD26"/>
    <mergeCell ref="CXE25:CXE26"/>
    <mergeCell ref="CWT25:CWT26"/>
    <mergeCell ref="CWU25:CWU26"/>
    <mergeCell ref="CWV25:CWV26"/>
    <mergeCell ref="CWW25:CWW26"/>
    <mergeCell ref="CWX25:CWX26"/>
    <mergeCell ref="CWY25:CWY26"/>
    <mergeCell ref="CZH25:CZH26"/>
    <mergeCell ref="CZI25:CZI26"/>
    <mergeCell ref="CZJ25:CZJ26"/>
    <mergeCell ref="CZK25:CZK26"/>
    <mergeCell ref="CZL25:CZL26"/>
    <mergeCell ref="CZM25:CZM26"/>
    <mergeCell ref="CZB25:CZB26"/>
    <mergeCell ref="CZC25:CZC26"/>
    <mergeCell ref="CZD25:CZD26"/>
    <mergeCell ref="CZE25:CZE26"/>
    <mergeCell ref="CZF25:CZF26"/>
    <mergeCell ref="CZG25:CZG26"/>
    <mergeCell ref="CYV25:CYV26"/>
    <mergeCell ref="CYW25:CYW26"/>
    <mergeCell ref="CYX25:CYX26"/>
    <mergeCell ref="CYY25:CYY26"/>
    <mergeCell ref="CYZ25:CYZ26"/>
    <mergeCell ref="CZA25:CZA26"/>
    <mergeCell ref="CYP25:CYP26"/>
    <mergeCell ref="CYQ25:CYQ26"/>
    <mergeCell ref="CYR25:CYR26"/>
    <mergeCell ref="CYS25:CYS26"/>
    <mergeCell ref="CYT25:CYT26"/>
    <mergeCell ref="CYU25:CYU26"/>
    <mergeCell ref="CYJ25:CYJ26"/>
    <mergeCell ref="CYK25:CYK26"/>
    <mergeCell ref="CYL25:CYL26"/>
    <mergeCell ref="CYM25:CYM26"/>
    <mergeCell ref="CYN25:CYN26"/>
    <mergeCell ref="CYO25:CYO26"/>
    <mergeCell ref="CYD25:CYD26"/>
    <mergeCell ref="CYE25:CYE26"/>
    <mergeCell ref="CYF25:CYF26"/>
    <mergeCell ref="CYG25:CYG26"/>
    <mergeCell ref="CYH25:CYH26"/>
    <mergeCell ref="CYI25:CYI26"/>
    <mergeCell ref="DAR25:DAR26"/>
    <mergeCell ref="DAS25:DAS26"/>
    <mergeCell ref="DAT25:DAT26"/>
    <mergeCell ref="DAU25:DAU26"/>
    <mergeCell ref="DAV25:DAV26"/>
    <mergeCell ref="DAW25:DAW26"/>
    <mergeCell ref="DAL25:DAL26"/>
    <mergeCell ref="DAM25:DAM26"/>
    <mergeCell ref="DAN25:DAN26"/>
    <mergeCell ref="DAO25:DAO26"/>
    <mergeCell ref="DAP25:DAP26"/>
    <mergeCell ref="DAQ25:DAQ26"/>
    <mergeCell ref="DAF25:DAF26"/>
    <mergeCell ref="DAG25:DAG26"/>
    <mergeCell ref="DAH25:DAH26"/>
    <mergeCell ref="DAI25:DAI26"/>
    <mergeCell ref="DAJ25:DAJ26"/>
    <mergeCell ref="DAK25:DAK26"/>
    <mergeCell ref="CZZ25:CZZ26"/>
    <mergeCell ref="DAA25:DAA26"/>
    <mergeCell ref="DAB25:DAB26"/>
    <mergeCell ref="DAC25:DAC26"/>
    <mergeCell ref="DAD25:DAD26"/>
    <mergeCell ref="DAE25:DAE26"/>
    <mergeCell ref="CZT25:CZT26"/>
    <mergeCell ref="CZU25:CZU26"/>
    <mergeCell ref="CZV25:CZV26"/>
    <mergeCell ref="CZW25:CZW26"/>
    <mergeCell ref="CZX25:CZX26"/>
    <mergeCell ref="CZY25:CZY26"/>
    <mergeCell ref="CZN25:CZN26"/>
    <mergeCell ref="CZO25:CZO26"/>
    <mergeCell ref="CZP25:CZP26"/>
    <mergeCell ref="CZQ25:CZQ26"/>
    <mergeCell ref="CZR25:CZR26"/>
    <mergeCell ref="CZS25:CZS26"/>
    <mergeCell ref="DCB25:DCB26"/>
    <mergeCell ref="DCC25:DCC26"/>
    <mergeCell ref="DCD25:DCD26"/>
    <mergeCell ref="DCE25:DCE26"/>
    <mergeCell ref="DCF25:DCF26"/>
    <mergeCell ref="DCG25:DCG26"/>
    <mergeCell ref="DBV25:DBV26"/>
    <mergeCell ref="DBW25:DBW26"/>
    <mergeCell ref="DBX25:DBX26"/>
    <mergeCell ref="DBY25:DBY26"/>
    <mergeCell ref="DBZ25:DBZ26"/>
    <mergeCell ref="DCA25:DCA26"/>
    <mergeCell ref="DBP25:DBP26"/>
    <mergeCell ref="DBQ25:DBQ26"/>
    <mergeCell ref="DBR25:DBR26"/>
    <mergeCell ref="DBS25:DBS26"/>
    <mergeCell ref="DBT25:DBT26"/>
    <mergeCell ref="DBU25:DBU26"/>
    <mergeCell ref="DBJ25:DBJ26"/>
    <mergeCell ref="DBK25:DBK26"/>
    <mergeCell ref="DBL25:DBL26"/>
    <mergeCell ref="DBM25:DBM26"/>
    <mergeCell ref="DBN25:DBN26"/>
    <mergeCell ref="DBO25:DBO26"/>
    <mergeCell ref="DBD25:DBD26"/>
    <mergeCell ref="DBE25:DBE26"/>
    <mergeCell ref="DBF25:DBF26"/>
    <mergeCell ref="DBG25:DBG26"/>
    <mergeCell ref="DBH25:DBH26"/>
    <mergeCell ref="DBI25:DBI26"/>
    <mergeCell ref="DAX25:DAX26"/>
    <mergeCell ref="DAY25:DAY26"/>
    <mergeCell ref="DAZ25:DAZ26"/>
    <mergeCell ref="DBA25:DBA26"/>
    <mergeCell ref="DBB25:DBB26"/>
    <mergeCell ref="DBC25:DBC26"/>
    <mergeCell ref="DDL25:DDL26"/>
    <mergeCell ref="DDM25:DDM26"/>
    <mergeCell ref="DDN25:DDN26"/>
    <mergeCell ref="DDO25:DDO26"/>
    <mergeCell ref="DDP25:DDP26"/>
    <mergeCell ref="DDQ25:DDQ26"/>
    <mergeCell ref="DDF25:DDF26"/>
    <mergeCell ref="DDG25:DDG26"/>
    <mergeCell ref="DDH25:DDH26"/>
    <mergeCell ref="DDI25:DDI26"/>
    <mergeCell ref="DDJ25:DDJ26"/>
    <mergeCell ref="DDK25:DDK26"/>
    <mergeCell ref="DCZ25:DCZ26"/>
    <mergeCell ref="DDA25:DDA26"/>
    <mergeCell ref="DDB25:DDB26"/>
    <mergeCell ref="DDC25:DDC26"/>
    <mergeCell ref="DDD25:DDD26"/>
    <mergeCell ref="DDE25:DDE26"/>
    <mergeCell ref="DCT25:DCT26"/>
    <mergeCell ref="DCU25:DCU26"/>
    <mergeCell ref="DCV25:DCV26"/>
    <mergeCell ref="DCW25:DCW26"/>
    <mergeCell ref="DCX25:DCX26"/>
    <mergeCell ref="DCY25:DCY26"/>
    <mergeCell ref="DCN25:DCN26"/>
    <mergeCell ref="DCO25:DCO26"/>
    <mergeCell ref="DCP25:DCP26"/>
    <mergeCell ref="DCQ25:DCQ26"/>
    <mergeCell ref="DCR25:DCR26"/>
    <mergeCell ref="DCS25:DCS26"/>
    <mergeCell ref="DCH25:DCH26"/>
    <mergeCell ref="DCI25:DCI26"/>
    <mergeCell ref="DCJ25:DCJ26"/>
    <mergeCell ref="DCK25:DCK26"/>
    <mergeCell ref="DCL25:DCL26"/>
    <mergeCell ref="DCM25:DCM26"/>
    <mergeCell ref="DEV25:DEV26"/>
    <mergeCell ref="DEW25:DEW26"/>
    <mergeCell ref="DEX25:DEX26"/>
    <mergeCell ref="DEY25:DEY26"/>
    <mergeCell ref="DEZ25:DEZ26"/>
    <mergeCell ref="DFA25:DFA26"/>
    <mergeCell ref="DEP25:DEP26"/>
    <mergeCell ref="DEQ25:DEQ26"/>
    <mergeCell ref="DER25:DER26"/>
    <mergeCell ref="DES25:DES26"/>
    <mergeCell ref="DET25:DET26"/>
    <mergeCell ref="DEU25:DEU26"/>
    <mergeCell ref="DEJ25:DEJ26"/>
    <mergeCell ref="DEK25:DEK26"/>
    <mergeCell ref="DEL25:DEL26"/>
    <mergeCell ref="DEM25:DEM26"/>
    <mergeCell ref="DEN25:DEN26"/>
    <mergeCell ref="DEO25:DEO26"/>
    <mergeCell ref="DED25:DED26"/>
    <mergeCell ref="DEE25:DEE26"/>
    <mergeCell ref="DEF25:DEF26"/>
    <mergeCell ref="DEG25:DEG26"/>
    <mergeCell ref="DEH25:DEH26"/>
    <mergeCell ref="DEI25:DEI26"/>
    <mergeCell ref="DDX25:DDX26"/>
    <mergeCell ref="DDY25:DDY26"/>
    <mergeCell ref="DDZ25:DDZ26"/>
    <mergeCell ref="DEA25:DEA26"/>
    <mergeCell ref="DEB25:DEB26"/>
    <mergeCell ref="DEC25:DEC26"/>
    <mergeCell ref="DDR25:DDR26"/>
    <mergeCell ref="DDS25:DDS26"/>
    <mergeCell ref="DDT25:DDT26"/>
    <mergeCell ref="DDU25:DDU26"/>
    <mergeCell ref="DDV25:DDV26"/>
    <mergeCell ref="DDW25:DDW26"/>
    <mergeCell ref="DGF25:DGF26"/>
    <mergeCell ref="DGG25:DGG26"/>
    <mergeCell ref="DGH25:DGH26"/>
    <mergeCell ref="DGI25:DGI26"/>
    <mergeCell ref="DGJ25:DGJ26"/>
    <mergeCell ref="DGK25:DGK26"/>
    <mergeCell ref="DFZ25:DFZ26"/>
    <mergeCell ref="DGA25:DGA26"/>
    <mergeCell ref="DGB25:DGB26"/>
    <mergeCell ref="DGC25:DGC26"/>
    <mergeCell ref="DGD25:DGD26"/>
    <mergeCell ref="DGE25:DGE26"/>
    <mergeCell ref="DFT25:DFT26"/>
    <mergeCell ref="DFU25:DFU26"/>
    <mergeCell ref="DFV25:DFV26"/>
    <mergeCell ref="DFW25:DFW26"/>
    <mergeCell ref="DFX25:DFX26"/>
    <mergeCell ref="DFY25:DFY26"/>
    <mergeCell ref="DFN25:DFN26"/>
    <mergeCell ref="DFO25:DFO26"/>
    <mergeCell ref="DFP25:DFP26"/>
    <mergeCell ref="DFQ25:DFQ26"/>
    <mergeCell ref="DFR25:DFR26"/>
    <mergeCell ref="DFS25:DFS26"/>
    <mergeCell ref="DFH25:DFH26"/>
    <mergeCell ref="DFI25:DFI26"/>
    <mergeCell ref="DFJ25:DFJ26"/>
    <mergeCell ref="DFK25:DFK26"/>
    <mergeCell ref="DFL25:DFL26"/>
    <mergeCell ref="DFM25:DFM26"/>
    <mergeCell ref="DFB25:DFB26"/>
    <mergeCell ref="DFC25:DFC26"/>
    <mergeCell ref="DFD25:DFD26"/>
    <mergeCell ref="DFE25:DFE26"/>
    <mergeCell ref="DFF25:DFF26"/>
    <mergeCell ref="DFG25:DFG26"/>
    <mergeCell ref="DHP25:DHP26"/>
    <mergeCell ref="DHQ25:DHQ26"/>
    <mergeCell ref="DHR25:DHR26"/>
    <mergeCell ref="DHS25:DHS26"/>
    <mergeCell ref="DHT25:DHT26"/>
    <mergeCell ref="DHU25:DHU26"/>
    <mergeCell ref="DHJ25:DHJ26"/>
    <mergeCell ref="DHK25:DHK26"/>
    <mergeCell ref="DHL25:DHL26"/>
    <mergeCell ref="DHM25:DHM26"/>
    <mergeCell ref="DHN25:DHN26"/>
    <mergeCell ref="DHO25:DHO26"/>
    <mergeCell ref="DHD25:DHD26"/>
    <mergeCell ref="DHE25:DHE26"/>
    <mergeCell ref="DHF25:DHF26"/>
    <mergeCell ref="DHG25:DHG26"/>
    <mergeCell ref="DHH25:DHH26"/>
    <mergeCell ref="DHI25:DHI26"/>
    <mergeCell ref="DGX25:DGX26"/>
    <mergeCell ref="DGY25:DGY26"/>
    <mergeCell ref="DGZ25:DGZ26"/>
    <mergeCell ref="DHA25:DHA26"/>
    <mergeCell ref="DHB25:DHB26"/>
    <mergeCell ref="DHC25:DHC26"/>
    <mergeCell ref="DGR25:DGR26"/>
    <mergeCell ref="DGS25:DGS26"/>
    <mergeCell ref="DGT25:DGT26"/>
    <mergeCell ref="DGU25:DGU26"/>
    <mergeCell ref="DGV25:DGV26"/>
    <mergeCell ref="DGW25:DGW26"/>
    <mergeCell ref="DGL25:DGL26"/>
    <mergeCell ref="DGM25:DGM26"/>
    <mergeCell ref="DGN25:DGN26"/>
    <mergeCell ref="DGO25:DGO26"/>
    <mergeCell ref="DGP25:DGP26"/>
    <mergeCell ref="DGQ25:DGQ26"/>
    <mergeCell ref="DIZ25:DIZ26"/>
    <mergeCell ref="DJA25:DJA26"/>
    <mergeCell ref="DJB25:DJB26"/>
    <mergeCell ref="DJC25:DJC26"/>
    <mergeCell ref="DJD25:DJD26"/>
    <mergeCell ref="DJE25:DJE26"/>
    <mergeCell ref="DIT25:DIT26"/>
    <mergeCell ref="DIU25:DIU26"/>
    <mergeCell ref="DIV25:DIV26"/>
    <mergeCell ref="DIW25:DIW26"/>
    <mergeCell ref="DIX25:DIX26"/>
    <mergeCell ref="DIY25:DIY26"/>
    <mergeCell ref="DIN25:DIN26"/>
    <mergeCell ref="DIO25:DIO26"/>
    <mergeCell ref="DIP25:DIP26"/>
    <mergeCell ref="DIQ25:DIQ26"/>
    <mergeCell ref="DIR25:DIR26"/>
    <mergeCell ref="DIS25:DIS26"/>
    <mergeCell ref="DIH25:DIH26"/>
    <mergeCell ref="DII25:DII26"/>
    <mergeCell ref="DIJ25:DIJ26"/>
    <mergeCell ref="DIK25:DIK26"/>
    <mergeCell ref="DIL25:DIL26"/>
    <mergeCell ref="DIM25:DIM26"/>
    <mergeCell ref="DIB25:DIB26"/>
    <mergeCell ref="DIC25:DIC26"/>
    <mergeCell ref="DID25:DID26"/>
    <mergeCell ref="DIE25:DIE26"/>
    <mergeCell ref="DIF25:DIF26"/>
    <mergeCell ref="DIG25:DIG26"/>
    <mergeCell ref="DHV25:DHV26"/>
    <mergeCell ref="DHW25:DHW26"/>
    <mergeCell ref="DHX25:DHX26"/>
    <mergeCell ref="DHY25:DHY26"/>
    <mergeCell ref="DHZ25:DHZ26"/>
    <mergeCell ref="DIA25:DIA26"/>
    <mergeCell ref="DKJ25:DKJ26"/>
    <mergeCell ref="DKK25:DKK26"/>
    <mergeCell ref="DKL25:DKL26"/>
    <mergeCell ref="DKM25:DKM26"/>
    <mergeCell ref="DKN25:DKN26"/>
    <mergeCell ref="DKO25:DKO26"/>
    <mergeCell ref="DKD25:DKD26"/>
    <mergeCell ref="DKE25:DKE26"/>
    <mergeCell ref="DKF25:DKF26"/>
    <mergeCell ref="DKG25:DKG26"/>
    <mergeCell ref="DKH25:DKH26"/>
    <mergeCell ref="DKI25:DKI26"/>
    <mergeCell ref="DJX25:DJX26"/>
    <mergeCell ref="DJY25:DJY26"/>
    <mergeCell ref="DJZ25:DJZ26"/>
    <mergeCell ref="DKA25:DKA26"/>
    <mergeCell ref="DKB25:DKB26"/>
    <mergeCell ref="DKC25:DKC26"/>
    <mergeCell ref="DJR25:DJR26"/>
    <mergeCell ref="DJS25:DJS26"/>
    <mergeCell ref="DJT25:DJT26"/>
    <mergeCell ref="DJU25:DJU26"/>
    <mergeCell ref="DJV25:DJV26"/>
    <mergeCell ref="DJW25:DJW26"/>
    <mergeCell ref="DJL25:DJL26"/>
    <mergeCell ref="DJM25:DJM26"/>
    <mergeCell ref="DJN25:DJN26"/>
    <mergeCell ref="DJO25:DJO26"/>
    <mergeCell ref="DJP25:DJP26"/>
    <mergeCell ref="DJQ25:DJQ26"/>
    <mergeCell ref="DJF25:DJF26"/>
    <mergeCell ref="DJG25:DJG26"/>
    <mergeCell ref="DJH25:DJH26"/>
    <mergeCell ref="DJI25:DJI26"/>
    <mergeCell ref="DJJ25:DJJ26"/>
    <mergeCell ref="DJK25:DJK26"/>
    <mergeCell ref="DLT25:DLT26"/>
    <mergeCell ref="DLU25:DLU26"/>
    <mergeCell ref="DLV25:DLV26"/>
    <mergeCell ref="DLW25:DLW26"/>
    <mergeCell ref="DLX25:DLX26"/>
    <mergeCell ref="DLY25:DLY26"/>
    <mergeCell ref="DLN25:DLN26"/>
    <mergeCell ref="DLO25:DLO26"/>
    <mergeCell ref="DLP25:DLP26"/>
    <mergeCell ref="DLQ25:DLQ26"/>
    <mergeCell ref="DLR25:DLR26"/>
    <mergeCell ref="DLS25:DLS26"/>
    <mergeCell ref="DLH25:DLH26"/>
    <mergeCell ref="DLI25:DLI26"/>
    <mergeCell ref="DLJ25:DLJ26"/>
    <mergeCell ref="DLK25:DLK26"/>
    <mergeCell ref="DLL25:DLL26"/>
    <mergeCell ref="DLM25:DLM26"/>
    <mergeCell ref="DLB25:DLB26"/>
    <mergeCell ref="DLC25:DLC26"/>
    <mergeCell ref="DLD25:DLD26"/>
    <mergeCell ref="DLE25:DLE26"/>
    <mergeCell ref="DLF25:DLF26"/>
    <mergeCell ref="DLG25:DLG26"/>
    <mergeCell ref="DKV25:DKV26"/>
    <mergeCell ref="DKW25:DKW26"/>
    <mergeCell ref="DKX25:DKX26"/>
    <mergeCell ref="DKY25:DKY26"/>
    <mergeCell ref="DKZ25:DKZ26"/>
    <mergeCell ref="DLA25:DLA26"/>
    <mergeCell ref="DKP25:DKP26"/>
    <mergeCell ref="DKQ25:DKQ26"/>
    <mergeCell ref="DKR25:DKR26"/>
    <mergeCell ref="DKS25:DKS26"/>
    <mergeCell ref="DKT25:DKT26"/>
    <mergeCell ref="DKU25:DKU26"/>
    <mergeCell ref="DND25:DND26"/>
    <mergeCell ref="DNE25:DNE26"/>
    <mergeCell ref="DNF25:DNF26"/>
    <mergeCell ref="DNG25:DNG26"/>
    <mergeCell ref="DNH25:DNH26"/>
    <mergeCell ref="DNI25:DNI26"/>
    <mergeCell ref="DMX25:DMX26"/>
    <mergeCell ref="DMY25:DMY26"/>
    <mergeCell ref="DMZ25:DMZ26"/>
    <mergeCell ref="DNA25:DNA26"/>
    <mergeCell ref="DNB25:DNB26"/>
    <mergeCell ref="DNC25:DNC26"/>
    <mergeCell ref="DMR25:DMR26"/>
    <mergeCell ref="DMS25:DMS26"/>
    <mergeCell ref="DMT25:DMT26"/>
    <mergeCell ref="DMU25:DMU26"/>
    <mergeCell ref="DMV25:DMV26"/>
    <mergeCell ref="DMW25:DMW26"/>
    <mergeCell ref="DML25:DML26"/>
    <mergeCell ref="DMM25:DMM26"/>
    <mergeCell ref="DMN25:DMN26"/>
    <mergeCell ref="DMO25:DMO26"/>
    <mergeCell ref="DMP25:DMP26"/>
    <mergeCell ref="DMQ25:DMQ26"/>
    <mergeCell ref="DMF25:DMF26"/>
    <mergeCell ref="DMG25:DMG26"/>
    <mergeCell ref="DMH25:DMH26"/>
    <mergeCell ref="DMI25:DMI26"/>
    <mergeCell ref="DMJ25:DMJ26"/>
    <mergeCell ref="DMK25:DMK26"/>
    <mergeCell ref="DLZ25:DLZ26"/>
    <mergeCell ref="DMA25:DMA26"/>
    <mergeCell ref="DMB25:DMB26"/>
    <mergeCell ref="DMC25:DMC26"/>
    <mergeCell ref="DMD25:DMD26"/>
    <mergeCell ref="DME25:DME26"/>
    <mergeCell ref="DON25:DON26"/>
    <mergeCell ref="DOO25:DOO26"/>
    <mergeCell ref="DOP25:DOP26"/>
    <mergeCell ref="DOQ25:DOQ26"/>
    <mergeCell ref="DOR25:DOR26"/>
    <mergeCell ref="DOS25:DOS26"/>
    <mergeCell ref="DOH25:DOH26"/>
    <mergeCell ref="DOI25:DOI26"/>
    <mergeCell ref="DOJ25:DOJ26"/>
    <mergeCell ref="DOK25:DOK26"/>
    <mergeCell ref="DOL25:DOL26"/>
    <mergeCell ref="DOM25:DOM26"/>
    <mergeCell ref="DOB25:DOB26"/>
    <mergeCell ref="DOC25:DOC26"/>
    <mergeCell ref="DOD25:DOD26"/>
    <mergeCell ref="DOE25:DOE26"/>
    <mergeCell ref="DOF25:DOF26"/>
    <mergeCell ref="DOG25:DOG26"/>
    <mergeCell ref="DNV25:DNV26"/>
    <mergeCell ref="DNW25:DNW26"/>
    <mergeCell ref="DNX25:DNX26"/>
    <mergeCell ref="DNY25:DNY26"/>
    <mergeCell ref="DNZ25:DNZ26"/>
    <mergeCell ref="DOA25:DOA26"/>
    <mergeCell ref="DNP25:DNP26"/>
    <mergeCell ref="DNQ25:DNQ26"/>
    <mergeCell ref="DNR25:DNR26"/>
    <mergeCell ref="DNS25:DNS26"/>
    <mergeCell ref="DNT25:DNT26"/>
    <mergeCell ref="DNU25:DNU26"/>
    <mergeCell ref="DNJ25:DNJ26"/>
    <mergeCell ref="DNK25:DNK26"/>
    <mergeCell ref="DNL25:DNL26"/>
    <mergeCell ref="DNM25:DNM26"/>
    <mergeCell ref="DNN25:DNN26"/>
    <mergeCell ref="DNO25:DNO26"/>
    <mergeCell ref="DPX25:DPX26"/>
    <mergeCell ref="DPY25:DPY26"/>
    <mergeCell ref="DPZ25:DPZ26"/>
    <mergeCell ref="DQA25:DQA26"/>
    <mergeCell ref="DQB25:DQB26"/>
    <mergeCell ref="DQC25:DQC26"/>
    <mergeCell ref="DPR25:DPR26"/>
    <mergeCell ref="DPS25:DPS26"/>
    <mergeCell ref="DPT25:DPT26"/>
    <mergeCell ref="DPU25:DPU26"/>
    <mergeCell ref="DPV25:DPV26"/>
    <mergeCell ref="DPW25:DPW26"/>
    <mergeCell ref="DPL25:DPL26"/>
    <mergeCell ref="DPM25:DPM26"/>
    <mergeCell ref="DPN25:DPN26"/>
    <mergeCell ref="DPO25:DPO26"/>
    <mergeCell ref="DPP25:DPP26"/>
    <mergeCell ref="DPQ25:DPQ26"/>
    <mergeCell ref="DPF25:DPF26"/>
    <mergeCell ref="DPG25:DPG26"/>
    <mergeCell ref="DPH25:DPH26"/>
    <mergeCell ref="DPI25:DPI26"/>
    <mergeCell ref="DPJ25:DPJ26"/>
    <mergeCell ref="DPK25:DPK26"/>
    <mergeCell ref="DOZ25:DOZ26"/>
    <mergeCell ref="DPA25:DPA26"/>
    <mergeCell ref="DPB25:DPB26"/>
    <mergeCell ref="DPC25:DPC26"/>
    <mergeCell ref="DPD25:DPD26"/>
    <mergeCell ref="DPE25:DPE26"/>
    <mergeCell ref="DOT25:DOT26"/>
    <mergeCell ref="DOU25:DOU26"/>
    <mergeCell ref="DOV25:DOV26"/>
    <mergeCell ref="DOW25:DOW26"/>
    <mergeCell ref="DOX25:DOX26"/>
    <mergeCell ref="DOY25:DOY26"/>
    <mergeCell ref="DRH25:DRH26"/>
    <mergeCell ref="DRI25:DRI26"/>
    <mergeCell ref="DRJ25:DRJ26"/>
    <mergeCell ref="DRK25:DRK26"/>
    <mergeCell ref="DRL25:DRL26"/>
    <mergeCell ref="DRM25:DRM26"/>
    <mergeCell ref="DRB25:DRB26"/>
    <mergeCell ref="DRC25:DRC26"/>
    <mergeCell ref="DRD25:DRD26"/>
    <mergeCell ref="DRE25:DRE26"/>
    <mergeCell ref="DRF25:DRF26"/>
    <mergeCell ref="DRG25:DRG26"/>
    <mergeCell ref="DQV25:DQV26"/>
    <mergeCell ref="DQW25:DQW26"/>
    <mergeCell ref="DQX25:DQX26"/>
    <mergeCell ref="DQY25:DQY26"/>
    <mergeCell ref="DQZ25:DQZ26"/>
    <mergeCell ref="DRA25:DRA26"/>
    <mergeCell ref="DQP25:DQP26"/>
    <mergeCell ref="DQQ25:DQQ26"/>
    <mergeCell ref="DQR25:DQR26"/>
    <mergeCell ref="DQS25:DQS26"/>
    <mergeCell ref="DQT25:DQT26"/>
    <mergeCell ref="DQU25:DQU26"/>
    <mergeCell ref="DQJ25:DQJ26"/>
    <mergeCell ref="DQK25:DQK26"/>
    <mergeCell ref="DQL25:DQL26"/>
    <mergeCell ref="DQM25:DQM26"/>
    <mergeCell ref="DQN25:DQN26"/>
    <mergeCell ref="DQO25:DQO26"/>
    <mergeCell ref="DQD25:DQD26"/>
    <mergeCell ref="DQE25:DQE26"/>
    <mergeCell ref="DQF25:DQF26"/>
    <mergeCell ref="DQG25:DQG26"/>
    <mergeCell ref="DQH25:DQH26"/>
    <mergeCell ref="DQI25:DQI26"/>
    <mergeCell ref="DSR25:DSR26"/>
    <mergeCell ref="DSS25:DSS26"/>
    <mergeCell ref="DST25:DST26"/>
    <mergeCell ref="DSU25:DSU26"/>
    <mergeCell ref="DSV25:DSV26"/>
    <mergeCell ref="DSW25:DSW26"/>
    <mergeCell ref="DSL25:DSL26"/>
    <mergeCell ref="DSM25:DSM26"/>
    <mergeCell ref="DSN25:DSN26"/>
    <mergeCell ref="DSO25:DSO26"/>
    <mergeCell ref="DSP25:DSP26"/>
    <mergeCell ref="DSQ25:DSQ26"/>
    <mergeCell ref="DSF25:DSF26"/>
    <mergeCell ref="DSG25:DSG26"/>
    <mergeCell ref="DSH25:DSH26"/>
    <mergeCell ref="DSI25:DSI26"/>
    <mergeCell ref="DSJ25:DSJ26"/>
    <mergeCell ref="DSK25:DSK26"/>
    <mergeCell ref="DRZ25:DRZ26"/>
    <mergeCell ref="DSA25:DSA26"/>
    <mergeCell ref="DSB25:DSB26"/>
    <mergeCell ref="DSC25:DSC26"/>
    <mergeCell ref="DSD25:DSD26"/>
    <mergeCell ref="DSE25:DSE26"/>
    <mergeCell ref="DRT25:DRT26"/>
    <mergeCell ref="DRU25:DRU26"/>
    <mergeCell ref="DRV25:DRV26"/>
    <mergeCell ref="DRW25:DRW26"/>
    <mergeCell ref="DRX25:DRX26"/>
    <mergeCell ref="DRY25:DRY26"/>
    <mergeCell ref="DRN25:DRN26"/>
    <mergeCell ref="DRO25:DRO26"/>
    <mergeCell ref="DRP25:DRP26"/>
    <mergeCell ref="DRQ25:DRQ26"/>
    <mergeCell ref="DRR25:DRR26"/>
    <mergeCell ref="DRS25:DRS26"/>
    <mergeCell ref="DUB25:DUB26"/>
    <mergeCell ref="DUC25:DUC26"/>
    <mergeCell ref="DUD25:DUD26"/>
    <mergeCell ref="DUE25:DUE26"/>
    <mergeCell ref="DUF25:DUF26"/>
    <mergeCell ref="DUG25:DUG26"/>
    <mergeCell ref="DTV25:DTV26"/>
    <mergeCell ref="DTW25:DTW26"/>
    <mergeCell ref="DTX25:DTX26"/>
    <mergeCell ref="DTY25:DTY26"/>
    <mergeCell ref="DTZ25:DTZ26"/>
    <mergeCell ref="DUA25:DUA26"/>
    <mergeCell ref="DTP25:DTP26"/>
    <mergeCell ref="DTQ25:DTQ26"/>
    <mergeCell ref="DTR25:DTR26"/>
    <mergeCell ref="DTS25:DTS26"/>
    <mergeCell ref="DTT25:DTT26"/>
    <mergeCell ref="DTU25:DTU26"/>
    <mergeCell ref="DTJ25:DTJ26"/>
    <mergeCell ref="DTK25:DTK26"/>
    <mergeCell ref="DTL25:DTL26"/>
    <mergeCell ref="DTM25:DTM26"/>
    <mergeCell ref="DTN25:DTN26"/>
    <mergeCell ref="DTO25:DTO26"/>
    <mergeCell ref="DTD25:DTD26"/>
    <mergeCell ref="DTE25:DTE26"/>
    <mergeCell ref="DTF25:DTF26"/>
    <mergeCell ref="DTG25:DTG26"/>
    <mergeCell ref="DTH25:DTH26"/>
    <mergeCell ref="DTI25:DTI26"/>
    <mergeCell ref="DSX25:DSX26"/>
    <mergeCell ref="DSY25:DSY26"/>
    <mergeCell ref="DSZ25:DSZ26"/>
    <mergeCell ref="DTA25:DTA26"/>
    <mergeCell ref="DTB25:DTB26"/>
    <mergeCell ref="DTC25:DTC26"/>
    <mergeCell ref="DVL25:DVL26"/>
    <mergeCell ref="DVM25:DVM26"/>
    <mergeCell ref="DVN25:DVN26"/>
    <mergeCell ref="DVO25:DVO26"/>
    <mergeCell ref="DVP25:DVP26"/>
    <mergeCell ref="DVQ25:DVQ26"/>
    <mergeCell ref="DVF25:DVF26"/>
    <mergeCell ref="DVG25:DVG26"/>
    <mergeCell ref="DVH25:DVH26"/>
    <mergeCell ref="DVI25:DVI26"/>
    <mergeCell ref="DVJ25:DVJ26"/>
    <mergeCell ref="DVK25:DVK26"/>
    <mergeCell ref="DUZ25:DUZ26"/>
    <mergeCell ref="DVA25:DVA26"/>
    <mergeCell ref="DVB25:DVB26"/>
    <mergeCell ref="DVC25:DVC26"/>
    <mergeCell ref="DVD25:DVD26"/>
    <mergeCell ref="DVE25:DVE26"/>
    <mergeCell ref="DUT25:DUT26"/>
    <mergeCell ref="DUU25:DUU26"/>
    <mergeCell ref="DUV25:DUV26"/>
    <mergeCell ref="DUW25:DUW26"/>
    <mergeCell ref="DUX25:DUX26"/>
    <mergeCell ref="DUY25:DUY26"/>
    <mergeCell ref="DUN25:DUN26"/>
    <mergeCell ref="DUO25:DUO26"/>
    <mergeCell ref="DUP25:DUP26"/>
    <mergeCell ref="DUQ25:DUQ26"/>
    <mergeCell ref="DUR25:DUR26"/>
    <mergeCell ref="DUS25:DUS26"/>
    <mergeCell ref="DUH25:DUH26"/>
    <mergeCell ref="DUI25:DUI26"/>
    <mergeCell ref="DUJ25:DUJ26"/>
    <mergeCell ref="DUK25:DUK26"/>
    <mergeCell ref="DUL25:DUL26"/>
    <mergeCell ref="DUM25:DUM26"/>
    <mergeCell ref="DWV25:DWV26"/>
    <mergeCell ref="DWW25:DWW26"/>
    <mergeCell ref="DWX25:DWX26"/>
    <mergeCell ref="DWY25:DWY26"/>
    <mergeCell ref="DWZ25:DWZ26"/>
    <mergeCell ref="DXA25:DXA26"/>
    <mergeCell ref="DWP25:DWP26"/>
    <mergeCell ref="DWQ25:DWQ26"/>
    <mergeCell ref="DWR25:DWR26"/>
    <mergeCell ref="DWS25:DWS26"/>
    <mergeCell ref="DWT25:DWT26"/>
    <mergeCell ref="DWU25:DWU26"/>
    <mergeCell ref="DWJ25:DWJ26"/>
    <mergeCell ref="DWK25:DWK26"/>
    <mergeCell ref="DWL25:DWL26"/>
    <mergeCell ref="DWM25:DWM26"/>
    <mergeCell ref="DWN25:DWN26"/>
    <mergeCell ref="DWO25:DWO26"/>
    <mergeCell ref="DWD25:DWD26"/>
    <mergeCell ref="DWE25:DWE26"/>
    <mergeCell ref="DWF25:DWF26"/>
    <mergeCell ref="DWG25:DWG26"/>
    <mergeCell ref="DWH25:DWH26"/>
    <mergeCell ref="DWI25:DWI26"/>
    <mergeCell ref="DVX25:DVX26"/>
    <mergeCell ref="DVY25:DVY26"/>
    <mergeCell ref="DVZ25:DVZ26"/>
    <mergeCell ref="DWA25:DWA26"/>
    <mergeCell ref="DWB25:DWB26"/>
    <mergeCell ref="DWC25:DWC26"/>
    <mergeCell ref="DVR25:DVR26"/>
    <mergeCell ref="DVS25:DVS26"/>
    <mergeCell ref="DVT25:DVT26"/>
    <mergeCell ref="DVU25:DVU26"/>
    <mergeCell ref="DVV25:DVV26"/>
    <mergeCell ref="DVW25:DVW26"/>
    <mergeCell ref="DYF25:DYF26"/>
    <mergeCell ref="DYG25:DYG26"/>
    <mergeCell ref="DYH25:DYH26"/>
    <mergeCell ref="DYI25:DYI26"/>
    <mergeCell ref="DYJ25:DYJ26"/>
    <mergeCell ref="DYK25:DYK26"/>
    <mergeCell ref="DXZ25:DXZ26"/>
    <mergeCell ref="DYA25:DYA26"/>
    <mergeCell ref="DYB25:DYB26"/>
    <mergeCell ref="DYC25:DYC26"/>
    <mergeCell ref="DYD25:DYD26"/>
    <mergeCell ref="DYE25:DYE26"/>
    <mergeCell ref="DXT25:DXT26"/>
    <mergeCell ref="DXU25:DXU26"/>
    <mergeCell ref="DXV25:DXV26"/>
    <mergeCell ref="DXW25:DXW26"/>
    <mergeCell ref="DXX25:DXX26"/>
    <mergeCell ref="DXY25:DXY26"/>
    <mergeCell ref="DXN25:DXN26"/>
    <mergeCell ref="DXO25:DXO26"/>
    <mergeCell ref="DXP25:DXP26"/>
    <mergeCell ref="DXQ25:DXQ26"/>
    <mergeCell ref="DXR25:DXR26"/>
    <mergeCell ref="DXS25:DXS26"/>
    <mergeCell ref="DXH25:DXH26"/>
    <mergeCell ref="DXI25:DXI26"/>
    <mergeCell ref="DXJ25:DXJ26"/>
    <mergeCell ref="DXK25:DXK26"/>
    <mergeCell ref="DXL25:DXL26"/>
    <mergeCell ref="DXM25:DXM26"/>
    <mergeCell ref="DXB25:DXB26"/>
    <mergeCell ref="DXC25:DXC26"/>
    <mergeCell ref="DXD25:DXD26"/>
    <mergeCell ref="DXE25:DXE26"/>
    <mergeCell ref="DXF25:DXF26"/>
    <mergeCell ref="DXG25:DXG26"/>
    <mergeCell ref="DZP25:DZP26"/>
    <mergeCell ref="DZQ25:DZQ26"/>
    <mergeCell ref="DZR25:DZR26"/>
    <mergeCell ref="DZS25:DZS26"/>
    <mergeCell ref="DZT25:DZT26"/>
    <mergeCell ref="DZU25:DZU26"/>
    <mergeCell ref="DZJ25:DZJ26"/>
    <mergeCell ref="DZK25:DZK26"/>
    <mergeCell ref="DZL25:DZL26"/>
    <mergeCell ref="DZM25:DZM26"/>
    <mergeCell ref="DZN25:DZN26"/>
    <mergeCell ref="DZO25:DZO26"/>
    <mergeCell ref="DZD25:DZD26"/>
    <mergeCell ref="DZE25:DZE26"/>
    <mergeCell ref="DZF25:DZF26"/>
    <mergeCell ref="DZG25:DZG26"/>
    <mergeCell ref="DZH25:DZH26"/>
    <mergeCell ref="DZI25:DZI26"/>
    <mergeCell ref="DYX25:DYX26"/>
    <mergeCell ref="DYY25:DYY26"/>
    <mergeCell ref="DYZ25:DYZ26"/>
    <mergeCell ref="DZA25:DZA26"/>
    <mergeCell ref="DZB25:DZB26"/>
    <mergeCell ref="DZC25:DZC26"/>
    <mergeCell ref="DYR25:DYR26"/>
    <mergeCell ref="DYS25:DYS26"/>
    <mergeCell ref="DYT25:DYT26"/>
    <mergeCell ref="DYU25:DYU26"/>
    <mergeCell ref="DYV25:DYV26"/>
    <mergeCell ref="DYW25:DYW26"/>
    <mergeCell ref="DYL25:DYL26"/>
    <mergeCell ref="DYM25:DYM26"/>
    <mergeCell ref="DYN25:DYN26"/>
    <mergeCell ref="DYO25:DYO26"/>
    <mergeCell ref="DYP25:DYP26"/>
    <mergeCell ref="DYQ25:DYQ26"/>
    <mergeCell ref="EAZ25:EAZ26"/>
    <mergeCell ref="EBA25:EBA26"/>
    <mergeCell ref="EBB25:EBB26"/>
    <mergeCell ref="EBC25:EBC26"/>
    <mergeCell ref="EBD25:EBD26"/>
    <mergeCell ref="EBE25:EBE26"/>
    <mergeCell ref="EAT25:EAT26"/>
    <mergeCell ref="EAU25:EAU26"/>
    <mergeCell ref="EAV25:EAV26"/>
    <mergeCell ref="EAW25:EAW26"/>
    <mergeCell ref="EAX25:EAX26"/>
    <mergeCell ref="EAY25:EAY26"/>
    <mergeCell ref="EAN25:EAN26"/>
    <mergeCell ref="EAO25:EAO26"/>
    <mergeCell ref="EAP25:EAP26"/>
    <mergeCell ref="EAQ25:EAQ26"/>
    <mergeCell ref="EAR25:EAR26"/>
    <mergeCell ref="EAS25:EAS26"/>
    <mergeCell ref="EAH25:EAH26"/>
    <mergeCell ref="EAI25:EAI26"/>
    <mergeCell ref="EAJ25:EAJ26"/>
    <mergeCell ref="EAK25:EAK26"/>
    <mergeCell ref="EAL25:EAL26"/>
    <mergeCell ref="EAM25:EAM26"/>
    <mergeCell ref="EAB25:EAB26"/>
    <mergeCell ref="EAC25:EAC26"/>
    <mergeCell ref="EAD25:EAD26"/>
    <mergeCell ref="EAE25:EAE26"/>
    <mergeCell ref="EAF25:EAF26"/>
    <mergeCell ref="EAG25:EAG26"/>
    <mergeCell ref="DZV25:DZV26"/>
    <mergeCell ref="DZW25:DZW26"/>
    <mergeCell ref="DZX25:DZX26"/>
    <mergeCell ref="DZY25:DZY26"/>
    <mergeCell ref="DZZ25:DZZ26"/>
    <mergeCell ref="EAA25:EAA26"/>
    <mergeCell ref="ECJ25:ECJ26"/>
    <mergeCell ref="ECK25:ECK26"/>
    <mergeCell ref="ECL25:ECL26"/>
    <mergeCell ref="ECM25:ECM26"/>
    <mergeCell ref="ECN25:ECN26"/>
    <mergeCell ref="ECO25:ECO26"/>
    <mergeCell ref="ECD25:ECD26"/>
    <mergeCell ref="ECE25:ECE26"/>
    <mergeCell ref="ECF25:ECF26"/>
    <mergeCell ref="ECG25:ECG26"/>
    <mergeCell ref="ECH25:ECH26"/>
    <mergeCell ref="ECI25:ECI26"/>
    <mergeCell ref="EBX25:EBX26"/>
    <mergeCell ref="EBY25:EBY26"/>
    <mergeCell ref="EBZ25:EBZ26"/>
    <mergeCell ref="ECA25:ECA26"/>
    <mergeCell ref="ECB25:ECB26"/>
    <mergeCell ref="ECC25:ECC26"/>
    <mergeCell ref="EBR25:EBR26"/>
    <mergeCell ref="EBS25:EBS26"/>
    <mergeCell ref="EBT25:EBT26"/>
    <mergeCell ref="EBU25:EBU26"/>
    <mergeCell ref="EBV25:EBV26"/>
    <mergeCell ref="EBW25:EBW26"/>
    <mergeCell ref="EBL25:EBL26"/>
    <mergeCell ref="EBM25:EBM26"/>
    <mergeCell ref="EBN25:EBN26"/>
    <mergeCell ref="EBO25:EBO26"/>
    <mergeCell ref="EBP25:EBP26"/>
    <mergeCell ref="EBQ25:EBQ26"/>
    <mergeCell ref="EBF25:EBF26"/>
    <mergeCell ref="EBG25:EBG26"/>
    <mergeCell ref="EBH25:EBH26"/>
    <mergeCell ref="EBI25:EBI26"/>
    <mergeCell ref="EBJ25:EBJ26"/>
    <mergeCell ref="EBK25:EBK26"/>
    <mergeCell ref="EDT25:EDT26"/>
    <mergeCell ref="EDU25:EDU26"/>
    <mergeCell ref="EDV25:EDV26"/>
    <mergeCell ref="EDW25:EDW26"/>
    <mergeCell ref="EDX25:EDX26"/>
    <mergeCell ref="EDY25:EDY26"/>
    <mergeCell ref="EDN25:EDN26"/>
    <mergeCell ref="EDO25:EDO26"/>
    <mergeCell ref="EDP25:EDP26"/>
    <mergeCell ref="EDQ25:EDQ26"/>
    <mergeCell ref="EDR25:EDR26"/>
    <mergeCell ref="EDS25:EDS26"/>
    <mergeCell ref="EDH25:EDH26"/>
    <mergeCell ref="EDI25:EDI26"/>
    <mergeCell ref="EDJ25:EDJ26"/>
    <mergeCell ref="EDK25:EDK26"/>
    <mergeCell ref="EDL25:EDL26"/>
    <mergeCell ref="EDM25:EDM26"/>
    <mergeCell ref="EDB25:EDB26"/>
    <mergeCell ref="EDC25:EDC26"/>
    <mergeCell ref="EDD25:EDD26"/>
    <mergeCell ref="EDE25:EDE26"/>
    <mergeCell ref="EDF25:EDF26"/>
    <mergeCell ref="EDG25:EDG26"/>
    <mergeCell ref="ECV25:ECV26"/>
    <mergeCell ref="ECW25:ECW26"/>
    <mergeCell ref="ECX25:ECX26"/>
    <mergeCell ref="ECY25:ECY26"/>
    <mergeCell ref="ECZ25:ECZ26"/>
    <mergeCell ref="EDA25:EDA26"/>
    <mergeCell ref="ECP25:ECP26"/>
    <mergeCell ref="ECQ25:ECQ26"/>
    <mergeCell ref="ECR25:ECR26"/>
    <mergeCell ref="ECS25:ECS26"/>
    <mergeCell ref="ECT25:ECT26"/>
    <mergeCell ref="ECU25:ECU26"/>
    <mergeCell ref="EFD25:EFD26"/>
    <mergeCell ref="EFE25:EFE26"/>
    <mergeCell ref="EFF25:EFF26"/>
    <mergeCell ref="EFG25:EFG26"/>
    <mergeCell ref="EFH25:EFH26"/>
    <mergeCell ref="EFI25:EFI26"/>
    <mergeCell ref="EEX25:EEX26"/>
    <mergeCell ref="EEY25:EEY26"/>
    <mergeCell ref="EEZ25:EEZ26"/>
    <mergeCell ref="EFA25:EFA26"/>
    <mergeCell ref="EFB25:EFB26"/>
    <mergeCell ref="EFC25:EFC26"/>
    <mergeCell ref="EER25:EER26"/>
    <mergeCell ref="EES25:EES26"/>
    <mergeCell ref="EET25:EET26"/>
    <mergeCell ref="EEU25:EEU26"/>
    <mergeCell ref="EEV25:EEV26"/>
    <mergeCell ref="EEW25:EEW26"/>
    <mergeCell ref="EEL25:EEL26"/>
    <mergeCell ref="EEM25:EEM26"/>
    <mergeCell ref="EEN25:EEN26"/>
    <mergeCell ref="EEO25:EEO26"/>
    <mergeCell ref="EEP25:EEP26"/>
    <mergeCell ref="EEQ25:EEQ26"/>
    <mergeCell ref="EEF25:EEF26"/>
    <mergeCell ref="EEG25:EEG26"/>
    <mergeCell ref="EEH25:EEH26"/>
    <mergeCell ref="EEI25:EEI26"/>
    <mergeCell ref="EEJ25:EEJ26"/>
    <mergeCell ref="EEK25:EEK26"/>
    <mergeCell ref="EDZ25:EDZ26"/>
    <mergeCell ref="EEA25:EEA26"/>
    <mergeCell ref="EEB25:EEB26"/>
    <mergeCell ref="EEC25:EEC26"/>
    <mergeCell ref="EED25:EED26"/>
    <mergeCell ref="EEE25:EEE26"/>
    <mergeCell ref="EGN25:EGN26"/>
    <mergeCell ref="EGO25:EGO26"/>
    <mergeCell ref="EGP25:EGP26"/>
    <mergeCell ref="EGQ25:EGQ26"/>
    <mergeCell ref="EGR25:EGR26"/>
    <mergeCell ref="EGS25:EGS26"/>
    <mergeCell ref="EGH25:EGH26"/>
    <mergeCell ref="EGI25:EGI26"/>
    <mergeCell ref="EGJ25:EGJ26"/>
    <mergeCell ref="EGK25:EGK26"/>
    <mergeCell ref="EGL25:EGL26"/>
    <mergeCell ref="EGM25:EGM26"/>
    <mergeCell ref="EGB25:EGB26"/>
    <mergeCell ref="EGC25:EGC26"/>
    <mergeCell ref="EGD25:EGD26"/>
    <mergeCell ref="EGE25:EGE26"/>
    <mergeCell ref="EGF25:EGF26"/>
    <mergeCell ref="EGG25:EGG26"/>
    <mergeCell ref="EFV25:EFV26"/>
    <mergeCell ref="EFW25:EFW26"/>
    <mergeCell ref="EFX25:EFX26"/>
    <mergeCell ref="EFY25:EFY26"/>
    <mergeCell ref="EFZ25:EFZ26"/>
    <mergeCell ref="EGA25:EGA26"/>
    <mergeCell ref="EFP25:EFP26"/>
    <mergeCell ref="EFQ25:EFQ26"/>
    <mergeCell ref="EFR25:EFR26"/>
    <mergeCell ref="EFS25:EFS26"/>
    <mergeCell ref="EFT25:EFT26"/>
    <mergeCell ref="EFU25:EFU26"/>
    <mergeCell ref="EFJ25:EFJ26"/>
    <mergeCell ref="EFK25:EFK26"/>
    <mergeCell ref="EFL25:EFL26"/>
    <mergeCell ref="EFM25:EFM26"/>
    <mergeCell ref="EFN25:EFN26"/>
    <mergeCell ref="EFO25:EFO26"/>
    <mergeCell ref="EHX25:EHX26"/>
    <mergeCell ref="EHY25:EHY26"/>
    <mergeCell ref="EHZ25:EHZ26"/>
    <mergeCell ref="EIA25:EIA26"/>
    <mergeCell ref="EIB25:EIB26"/>
    <mergeCell ref="EIC25:EIC26"/>
    <mergeCell ref="EHR25:EHR26"/>
    <mergeCell ref="EHS25:EHS26"/>
    <mergeCell ref="EHT25:EHT26"/>
    <mergeCell ref="EHU25:EHU26"/>
    <mergeCell ref="EHV25:EHV26"/>
    <mergeCell ref="EHW25:EHW26"/>
    <mergeCell ref="EHL25:EHL26"/>
    <mergeCell ref="EHM25:EHM26"/>
    <mergeCell ref="EHN25:EHN26"/>
    <mergeCell ref="EHO25:EHO26"/>
    <mergeCell ref="EHP25:EHP26"/>
    <mergeCell ref="EHQ25:EHQ26"/>
    <mergeCell ref="EHF25:EHF26"/>
    <mergeCell ref="EHG25:EHG26"/>
    <mergeCell ref="EHH25:EHH26"/>
    <mergeCell ref="EHI25:EHI26"/>
    <mergeCell ref="EHJ25:EHJ26"/>
    <mergeCell ref="EHK25:EHK26"/>
    <mergeCell ref="EGZ25:EGZ26"/>
    <mergeCell ref="EHA25:EHA26"/>
    <mergeCell ref="EHB25:EHB26"/>
    <mergeCell ref="EHC25:EHC26"/>
    <mergeCell ref="EHD25:EHD26"/>
    <mergeCell ref="EHE25:EHE26"/>
    <mergeCell ref="EGT25:EGT26"/>
    <mergeCell ref="EGU25:EGU26"/>
    <mergeCell ref="EGV25:EGV26"/>
    <mergeCell ref="EGW25:EGW26"/>
    <mergeCell ref="EGX25:EGX26"/>
    <mergeCell ref="EGY25:EGY26"/>
    <mergeCell ref="EJH25:EJH26"/>
    <mergeCell ref="EJI25:EJI26"/>
    <mergeCell ref="EJJ25:EJJ26"/>
    <mergeCell ref="EJK25:EJK26"/>
    <mergeCell ref="EJL25:EJL26"/>
    <mergeCell ref="EJM25:EJM26"/>
    <mergeCell ref="EJB25:EJB26"/>
    <mergeCell ref="EJC25:EJC26"/>
    <mergeCell ref="EJD25:EJD26"/>
    <mergeCell ref="EJE25:EJE26"/>
    <mergeCell ref="EJF25:EJF26"/>
    <mergeCell ref="EJG25:EJG26"/>
    <mergeCell ref="EIV25:EIV26"/>
    <mergeCell ref="EIW25:EIW26"/>
    <mergeCell ref="EIX25:EIX26"/>
    <mergeCell ref="EIY25:EIY26"/>
    <mergeCell ref="EIZ25:EIZ26"/>
    <mergeCell ref="EJA25:EJA26"/>
    <mergeCell ref="EIP25:EIP26"/>
    <mergeCell ref="EIQ25:EIQ26"/>
    <mergeCell ref="EIR25:EIR26"/>
    <mergeCell ref="EIS25:EIS26"/>
    <mergeCell ref="EIT25:EIT26"/>
    <mergeCell ref="EIU25:EIU26"/>
    <mergeCell ref="EIJ25:EIJ26"/>
    <mergeCell ref="EIK25:EIK26"/>
    <mergeCell ref="EIL25:EIL26"/>
    <mergeCell ref="EIM25:EIM26"/>
    <mergeCell ref="EIN25:EIN26"/>
    <mergeCell ref="EIO25:EIO26"/>
    <mergeCell ref="EID25:EID26"/>
    <mergeCell ref="EIE25:EIE26"/>
    <mergeCell ref="EIF25:EIF26"/>
    <mergeCell ref="EIG25:EIG26"/>
    <mergeCell ref="EIH25:EIH26"/>
    <mergeCell ref="EII25:EII26"/>
    <mergeCell ref="EKR25:EKR26"/>
    <mergeCell ref="EKS25:EKS26"/>
    <mergeCell ref="EKT25:EKT26"/>
    <mergeCell ref="EKU25:EKU26"/>
    <mergeCell ref="EKV25:EKV26"/>
    <mergeCell ref="EKW25:EKW26"/>
    <mergeCell ref="EKL25:EKL26"/>
    <mergeCell ref="EKM25:EKM26"/>
    <mergeCell ref="EKN25:EKN26"/>
    <mergeCell ref="EKO25:EKO26"/>
    <mergeCell ref="EKP25:EKP26"/>
    <mergeCell ref="EKQ25:EKQ26"/>
    <mergeCell ref="EKF25:EKF26"/>
    <mergeCell ref="EKG25:EKG26"/>
    <mergeCell ref="EKH25:EKH26"/>
    <mergeCell ref="EKI25:EKI26"/>
    <mergeCell ref="EKJ25:EKJ26"/>
    <mergeCell ref="EKK25:EKK26"/>
    <mergeCell ref="EJZ25:EJZ26"/>
    <mergeCell ref="EKA25:EKA26"/>
    <mergeCell ref="EKB25:EKB26"/>
    <mergeCell ref="EKC25:EKC26"/>
    <mergeCell ref="EKD25:EKD26"/>
    <mergeCell ref="EKE25:EKE26"/>
    <mergeCell ref="EJT25:EJT26"/>
    <mergeCell ref="EJU25:EJU26"/>
    <mergeCell ref="EJV25:EJV26"/>
    <mergeCell ref="EJW25:EJW26"/>
    <mergeCell ref="EJX25:EJX26"/>
    <mergeCell ref="EJY25:EJY26"/>
    <mergeCell ref="EJN25:EJN26"/>
    <mergeCell ref="EJO25:EJO26"/>
    <mergeCell ref="EJP25:EJP26"/>
    <mergeCell ref="EJQ25:EJQ26"/>
    <mergeCell ref="EJR25:EJR26"/>
    <mergeCell ref="EJS25:EJS26"/>
    <mergeCell ref="EMB25:EMB26"/>
    <mergeCell ref="EMC25:EMC26"/>
    <mergeCell ref="EMD25:EMD26"/>
    <mergeCell ref="EME25:EME26"/>
    <mergeCell ref="EMF25:EMF26"/>
    <mergeCell ref="EMG25:EMG26"/>
    <mergeCell ref="ELV25:ELV26"/>
    <mergeCell ref="ELW25:ELW26"/>
    <mergeCell ref="ELX25:ELX26"/>
    <mergeCell ref="ELY25:ELY26"/>
    <mergeCell ref="ELZ25:ELZ26"/>
    <mergeCell ref="EMA25:EMA26"/>
    <mergeCell ref="ELP25:ELP26"/>
    <mergeCell ref="ELQ25:ELQ26"/>
    <mergeCell ref="ELR25:ELR26"/>
    <mergeCell ref="ELS25:ELS26"/>
    <mergeCell ref="ELT25:ELT26"/>
    <mergeCell ref="ELU25:ELU26"/>
    <mergeCell ref="ELJ25:ELJ26"/>
    <mergeCell ref="ELK25:ELK26"/>
    <mergeCell ref="ELL25:ELL26"/>
    <mergeCell ref="ELM25:ELM26"/>
    <mergeCell ref="ELN25:ELN26"/>
    <mergeCell ref="ELO25:ELO26"/>
    <mergeCell ref="ELD25:ELD26"/>
    <mergeCell ref="ELE25:ELE26"/>
    <mergeCell ref="ELF25:ELF26"/>
    <mergeCell ref="ELG25:ELG26"/>
    <mergeCell ref="ELH25:ELH26"/>
    <mergeCell ref="ELI25:ELI26"/>
    <mergeCell ref="EKX25:EKX26"/>
    <mergeCell ref="EKY25:EKY26"/>
    <mergeCell ref="EKZ25:EKZ26"/>
    <mergeCell ref="ELA25:ELA26"/>
    <mergeCell ref="ELB25:ELB26"/>
    <mergeCell ref="ELC25:ELC26"/>
    <mergeCell ref="ENL25:ENL26"/>
    <mergeCell ref="ENM25:ENM26"/>
    <mergeCell ref="ENN25:ENN26"/>
    <mergeCell ref="ENO25:ENO26"/>
    <mergeCell ref="ENP25:ENP26"/>
    <mergeCell ref="ENQ25:ENQ26"/>
    <mergeCell ref="ENF25:ENF26"/>
    <mergeCell ref="ENG25:ENG26"/>
    <mergeCell ref="ENH25:ENH26"/>
    <mergeCell ref="ENI25:ENI26"/>
    <mergeCell ref="ENJ25:ENJ26"/>
    <mergeCell ref="ENK25:ENK26"/>
    <mergeCell ref="EMZ25:EMZ26"/>
    <mergeCell ref="ENA25:ENA26"/>
    <mergeCell ref="ENB25:ENB26"/>
    <mergeCell ref="ENC25:ENC26"/>
    <mergeCell ref="END25:END26"/>
    <mergeCell ref="ENE25:ENE26"/>
    <mergeCell ref="EMT25:EMT26"/>
    <mergeCell ref="EMU25:EMU26"/>
    <mergeCell ref="EMV25:EMV26"/>
    <mergeCell ref="EMW25:EMW26"/>
    <mergeCell ref="EMX25:EMX26"/>
    <mergeCell ref="EMY25:EMY26"/>
    <mergeCell ref="EMN25:EMN26"/>
    <mergeCell ref="EMO25:EMO26"/>
    <mergeCell ref="EMP25:EMP26"/>
    <mergeCell ref="EMQ25:EMQ26"/>
    <mergeCell ref="EMR25:EMR26"/>
    <mergeCell ref="EMS25:EMS26"/>
    <mergeCell ref="EMH25:EMH26"/>
    <mergeCell ref="EMI25:EMI26"/>
    <mergeCell ref="EMJ25:EMJ26"/>
    <mergeCell ref="EMK25:EMK26"/>
    <mergeCell ref="EML25:EML26"/>
    <mergeCell ref="EMM25:EMM26"/>
    <mergeCell ref="EOV25:EOV26"/>
    <mergeCell ref="EOW25:EOW26"/>
    <mergeCell ref="EOX25:EOX26"/>
    <mergeCell ref="EOY25:EOY26"/>
    <mergeCell ref="EOZ25:EOZ26"/>
    <mergeCell ref="EPA25:EPA26"/>
    <mergeCell ref="EOP25:EOP26"/>
    <mergeCell ref="EOQ25:EOQ26"/>
    <mergeCell ref="EOR25:EOR26"/>
    <mergeCell ref="EOS25:EOS26"/>
    <mergeCell ref="EOT25:EOT26"/>
    <mergeCell ref="EOU25:EOU26"/>
    <mergeCell ref="EOJ25:EOJ26"/>
    <mergeCell ref="EOK25:EOK26"/>
    <mergeCell ref="EOL25:EOL26"/>
    <mergeCell ref="EOM25:EOM26"/>
    <mergeCell ref="EON25:EON26"/>
    <mergeCell ref="EOO25:EOO26"/>
    <mergeCell ref="EOD25:EOD26"/>
    <mergeCell ref="EOE25:EOE26"/>
    <mergeCell ref="EOF25:EOF26"/>
    <mergeCell ref="EOG25:EOG26"/>
    <mergeCell ref="EOH25:EOH26"/>
    <mergeCell ref="EOI25:EOI26"/>
    <mergeCell ref="ENX25:ENX26"/>
    <mergeCell ref="ENY25:ENY26"/>
    <mergeCell ref="ENZ25:ENZ26"/>
    <mergeCell ref="EOA25:EOA26"/>
    <mergeCell ref="EOB25:EOB26"/>
    <mergeCell ref="EOC25:EOC26"/>
    <mergeCell ref="ENR25:ENR26"/>
    <mergeCell ref="ENS25:ENS26"/>
    <mergeCell ref="ENT25:ENT26"/>
    <mergeCell ref="ENU25:ENU26"/>
    <mergeCell ref="ENV25:ENV26"/>
    <mergeCell ref="ENW25:ENW26"/>
    <mergeCell ref="EQF25:EQF26"/>
    <mergeCell ref="EQG25:EQG26"/>
    <mergeCell ref="EQH25:EQH26"/>
    <mergeCell ref="EQI25:EQI26"/>
    <mergeCell ref="EQJ25:EQJ26"/>
    <mergeCell ref="EQK25:EQK26"/>
    <mergeCell ref="EPZ25:EPZ26"/>
    <mergeCell ref="EQA25:EQA26"/>
    <mergeCell ref="EQB25:EQB26"/>
    <mergeCell ref="EQC25:EQC26"/>
    <mergeCell ref="EQD25:EQD26"/>
    <mergeCell ref="EQE25:EQE26"/>
    <mergeCell ref="EPT25:EPT26"/>
    <mergeCell ref="EPU25:EPU26"/>
    <mergeCell ref="EPV25:EPV26"/>
    <mergeCell ref="EPW25:EPW26"/>
    <mergeCell ref="EPX25:EPX26"/>
    <mergeCell ref="EPY25:EPY26"/>
    <mergeCell ref="EPN25:EPN26"/>
    <mergeCell ref="EPO25:EPO26"/>
    <mergeCell ref="EPP25:EPP26"/>
    <mergeCell ref="EPQ25:EPQ26"/>
    <mergeCell ref="EPR25:EPR26"/>
    <mergeCell ref="EPS25:EPS26"/>
    <mergeCell ref="EPH25:EPH26"/>
    <mergeCell ref="EPI25:EPI26"/>
    <mergeCell ref="EPJ25:EPJ26"/>
    <mergeCell ref="EPK25:EPK26"/>
    <mergeCell ref="EPL25:EPL26"/>
    <mergeCell ref="EPM25:EPM26"/>
    <mergeCell ref="EPB25:EPB26"/>
    <mergeCell ref="EPC25:EPC26"/>
    <mergeCell ref="EPD25:EPD26"/>
    <mergeCell ref="EPE25:EPE26"/>
    <mergeCell ref="EPF25:EPF26"/>
    <mergeCell ref="EPG25:EPG26"/>
    <mergeCell ref="ERP25:ERP26"/>
    <mergeCell ref="ERQ25:ERQ26"/>
    <mergeCell ref="ERR25:ERR26"/>
    <mergeCell ref="ERS25:ERS26"/>
    <mergeCell ref="ERT25:ERT26"/>
    <mergeCell ref="ERU25:ERU26"/>
    <mergeCell ref="ERJ25:ERJ26"/>
    <mergeCell ref="ERK25:ERK26"/>
    <mergeCell ref="ERL25:ERL26"/>
    <mergeCell ref="ERM25:ERM26"/>
    <mergeCell ref="ERN25:ERN26"/>
    <mergeCell ref="ERO25:ERO26"/>
    <mergeCell ref="ERD25:ERD26"/>
    <mergeCell ref="ERE25:ERE26"/>
    <mergeCell ref="ERF25:ERF26"/>
    <mergeCell ref="ERG25:ERG26"/>
    <mergeCell ref="ERH25:ERH26"/>
    <mergeCell ref="ERI25:ERI26"/>
    <mergeCell ref="EQX25:EQX26"/>
    <mergeCell ref="EQY25:EQY26"/>
    <mergeCell ref="EQZ25:EQZ26"/>
    <mergeCell ref="ERA25:ERA26"/>
    <mergeCell ref="ERB25:ERB26"/>
    <mergeCell ref="ERC25:ERC26"/>
    <mergeCell ref="EQR25:EQR26"/>
    <mergeCell ref="EQS25:EQS26"/>
    <mergeCell ref="EQT25:EQT26"/>
    <mergeCell ref="EQU25:EQU26"/>
    <mergeCell ref="EQV25:EQV26"/>
    <mergeCell ref="EQW25:EQW26"/>
    <mergeCell ref="EQL25:EQL26"/>
    <mergeCell ref="EQM25:EQM26"/>
    <mergeCell ref="EQN25:EQN26"/>
    <mergeCell ref="EQO25:EQO26"/>
    <mergeCell ref="EQP25:EQP26"/>
    <mergeCell ref="EQQ25:EQQ26"/>
    <mergeCell ref="ESZ25:ESZ26"/>
    <mergeCell ref="ETA25:ETA26"/>
    <mergeCell ref="ETB25:ETB26"/>
    <mergeCell ref="ETC25:ETC26"/>
    <mergeCell ref="ETD25:ETD26"/>
    <mergeCell ref="ETE25:ETE26"/>
    <mergeCell ref="EST25:EST26"/>
    <mergeCell ref="ESU25:ESU26"/>
    <mergeCell ref="ESV25:ESV26"/>
    <mergeCell ref="ESW25:ESW26"/>
    <mergeCell ref="ESX25:ESX26"/>
    <mergeCell ref="ESY25:ESY26"/>
    <mergeCell ref="ESN25:ESN26"/>
    <mergeCell ref="ESO25:ESO26"/>
    <mergeCell ref="ESP25:ESP26"/>
    <mergeCell ref="ESQ25:ESQ26"/>
    <mergeCell ref="ESR25:ESR26"/>
    <mergeCell ref="ESS25:ESS26"/>
    <mergeCell ref="ESH25:ESH26"/>
    <mergeCell ref="ESI25:ESI26"/>
    <mergeCell ref="ESJ25:ESJ26"/>
    <mergeCell ref="ESK25:ESK26"/>
    <mergeCell ref="ESL25:ESL26"/>
    <mergeCell ref="ESM25:ESM26"/>
    <mergeCell ref="ESB25:ESB26"/>
    <mergeCell ref="ESC25:ESC26"/>
    <mergeCell ref="ESD25:ESD26"/>
    <mergeCell ref="ESE25:ESE26"/>
    <mergeCell ref="ESF25:ESF26"/>
    <mergeCell ref="ESG25:ESG26"/>
    <mergeCell ref="ERV25:ERV26"/>
    <mergeCell ref="ERW25:ERW26"/>
    <mergeCell ref="ERX25:ERX26"/>
    <mergeCell ref="ERY25:ERY26"/>
    <mergeCell ref="ERZ25:ERZ26"/>
    <mergeCell ref="ESA25:ESA26"/>
    <mergeCell ref="EUJ25:EUJ26"/>
    <mergeCell ref="EUK25:EUK26"/>
    <mergeCell ref="EUL25:EUL26"/>
    <mergeCell ref="EUM25:EUM26"/>
    <mergeCell ref="EUN25:EUN26"/>
    <mergeCell ref="EUO25:EUO26"/>
    <mergeCell ref="EUD25:EUD26"/>
    <mergeCell ref="EUE25:EUE26"/>
    <mergeCell ref="EUF25:EUF26"/>
    <mergeCell ref="EUG25:EUG26"/>
    <mergeCell ref="EUH25:EUH26"/>
    <mergeCell ref="EUI25:EUI26"/>
    <mergeCell ref="ETX25:ETX26"/>
    <mergeCell ref="ETY25:ETY26"/>
    <mergeCell ref="ETZ25:ETZ26"/>
    <mergeCell ref="EUA25:EUA26"/>
    <mergeCell ref="EUB25:EUB26"/>
    <mergeCell ref="EUC25:EUC26"/>
    <mergeCell ref="ETR25:ETR26"/>
    <mergeCell ref="ETS25:ETS26"/>
    <mergeCell ref="ETT25:ETT26"/>
    <mergeCell ref="ETU25:ETU26"/>
    <mergeCell ref="ETV25:ETV26"/>
    <mergeCell ref="ETW25:ETW26"/>
    <mergeCell ref="ETL25:ETL26"/>
    <mergeCell ref="ETM25:ETM26"/>
    <mergeCell ref="ETN25:ETN26"/>
    <mergeCell ref="ETO25:ETO26"/>
    <mergeCell ref="ETP25:ETP26"/>
    <mergeCell ref="ETQ25:ETQ26"/>
    <mergeCell ref="ETF25:ETF26"/>
    <mergeCell ref="ETG25:ETG26"/>
    <mergeCell ref="ETH25:ETH26"/>
    <mergeCell ref="ETI25:ETI26"/>
    <mergeCell ref="ETJ25:ETJ26"/>
    <mergeCell ref="ETK25:ETK26"/>
    <mergeCell ref="EVT25:EVT26"/>
    <mergeCell ref="EVU25:EVU26"/>
    <mergeCell ref="EVV25:EVV26"/>
    <mergeCell ref="EVW25:EVW26"/>
    <mergeCell ref="EVX25:EVX26"/>
    <mergeCell ref="EVY25:EVY26"/>
    <mergeCell ref="EVN25:EVN26"/>
    <mergeCell ref="EVO25:EVO26"/>
    <mergeCell ref="EVP25:EVP26"/>
    <mergeCell ref="EVQ25:EVQ26"/>
    <mergeCell ref="EVR25:EVR26"/>
    <mergeCell ref="EVS25:EVS26"/>
    <mergeCell ref="EVH25:EVH26"/>
    <mergeCell ref="EVI25:EVI26"/>
    <mergeCell ref="EVJ25:EVJ26"/>
    <mergeCell ref="EVK25:EVK26"/>
    <mergeCell ref="EVL25:EVL26"/>
    <mergeCell ref="EVM25:EVM26"/>
    <mergeCell ref="EVB25:EVB26"/>
    <mergeCell ref="EVC25:EVC26"/>
    <mergeCell ref="EVD25:EVD26"/>
    <mergeCell ref="EVE25:EVE26"/>
    <mergeCell ref="EVF25:EVF26"/>
    <mergeCell ref="EVG25:EVG26"/>
    <mergeCell ref="EUV25:EUV26"/>
    <mergeCell ref="EUW25:EUW26"/>
    <mergeCell ref="EUX25:EUX26"/>
    <mergeCell ref="EUY25:EUY26"/>
    <mergeCell ref="EUZ25:EUZ26"/>
    <mergeCell ref="EVA25:EVA26"/>
    <mergeCell ref="EUP25:EUP26"/>
    <mergeCell ref="EUQ25:EUQ26"/>
    <mergeCell ref="EUR25:EUR26"/>
    <mergeCell ref="EUS25:EUS26"/>
    <mergeCell ref="EUT25:EUT26"/>
    <mergeCell ref="EUU25:EUU26"/>
    <mergeCell ref="EXD25:EXD26"/>
    <mergeCell ref="EXE25:EXE26"/>
    <mergeCell ref="EXF25:EXF26"/>
    <mergeCell ref="EXG25:EXG26"/>
    <mergeCell ref="EXH25:EXH26"/>
    <mergeCell ref="EXI25:EXI26"/>
    <mergeCell ref="EWX25:EWX26"/>
    <mergeCell ref="EWY25:EWY26"/>
    <mergeCell ref="EWZ25:EWZ26"/>
    <mergeCell ref="EXA25:EXA26"/>
    <mergeCell ref="EXB25:EXB26"/>
    <mergeCell ref="EXC25:EXC26"/>
    <mergeCell ref="EWR25:EWR26"/>
    <mergeCell ref="EWS25:EWS26"/>
    <mergeCell ref="EWT25:EWT26"/>
    <mergeCell ref="EWU25:EWU26"/>
    <mergeCell ref="EWV25:EWV26"/>
    <mergeCell ref="EWW25:EWW26"/>
    <mergeCell ref="EWL25:EWL26"/>
    <mergeCell ref="EWM25:EWM26"/>
    <mergeCell ref="EWN25:EWN26"/>
    <mergeCell ref="EWO25:EWO26"/>
    <mergeCell ref="EWP25:EWP26"/>
    <mergeCell ref="EWQ25:EWQ26"/>
    <mergeCell ref="EWF25:EWF26"/>
    <mergeCell ref="EWG25:EWG26"/>
    <mergeCell ref="EWH25:EWH26"/>
    <mergeCell ref="EWI25:EWI26"/>
    <mergeCell ref="EWJ25:EWJ26"/>
    <mergeCell ref="EWK25:EWK26"/>
    <mergeCell ref="EVZ25:EVZ26"/>
    <mergeCell ref="EWA25:EWA26"/>
    <mergeCell ref="EWB25:EWB26"/>
    <mergeCell ref="EWC25:EWC26"/>
    <mergeCell ref="EWD25:EWD26"/>
    <mergeCell ref="EWE25:EWE26"/>
    <mergeCell ref="EYN25:EYN26"/>
    <mergeCell ref="EYO25:EYO26"/>
    <mergeCell ref="EYP25:EYP26"/>
    <mergeCell ref="EYQ25:EYQ26"/>
    <mergeCell ref="EYR25:EYR26"/>
    <mergeCell ref="EYS25:EYS26"/>
    <mergeCell ref="EYH25:EYH26"/>
    <mergeCell ref="EYI25:EYI26"/>
    <mergeCell ref="EYJ25:EYJ26"/>
    <mergeCell ref="EYK25:EYK26"/>
    <mergeCell ref="EYL25:EYL26"/>
    <mergeCell ref="EYM25:EYM26"/>
    <mergeCell ref="EYB25:EYB26"/>
    <mergeCell ref="EYC25:EYC26"/>
    <mergeCell ref="EYD25:EYD26"/>
    <mergeCell ref="EYE25:EYE26"/>
    <mergeCell ref="EYF25:EYF26"/>
    <mergeCell ref="EYG25:EYG26"/>
    <mergeCell ref="EXV25:EXV26"/>
    <mergeCell ref="EXW25:EXW26"/>
    <mergeCell ref="EXX25:EXX26"/>
    <mergeCell ref="EXY25:EXY26"/>
    <mergeCell ref="EXZ25:EXZ26"/>
    <mergeCell ref="EYA25:EYA26"/>
    <mergeCell ref="EXP25:EXP26"/>
    <mergeCell ref="EXQ25:EXQ26"/>
    <mergeCell ref="EXR25:EXR26"/>
    <mergeCell ref="EXS25:EXS26"/>
    <mergeCell ref="EXT25:EXT26"/>
    <mergeCell ref="EXU25:EXU26"/>
    <mergeCell ref="EXJ25:EXJ26"/>
    <mergeCell ref="EXK25:EXK26"/>
    <mergeCell ref="EXL25:EXL26"/>
    <mergeCell ref="EXM25:EXM26"/>
    <mergeCell ref="EXN25:EXN26"/>
    <mergeCell ref="EXO25:EXO26"/>
    <mergeCell ref="EZX25:EZX26"/>
    <mergeCell ref="EZY25:EZY26"/>
    <mergeCell ref="EZZ25:EZZ26"/>
    <mergeCell ref="FAA25:FAA26"/>
    <mergeCell ref="FAB25:FAB26"/>
    <mergeCell ref="FAC25:FAC26"/>
    <mergeCell ref="EZR25:EZR26"/>
    <mergeCell ref="EZS25:EZS26"/>
    <mergeCell ref="EZT25:EZT26"/>
    <mergeCell ref="EZU25:EZU26"/>
    <mergeCell ref="EZV25:EZV26"/>
    <mergeCell ref="EZW25:EZW26"/>
    <mergeCell ref="EZL25:EZL26"/>
    <mergeCell ref="EZM25:EZM26"/>
    <mergeCell ref="EZN25:EZN26"/>
    <mergeCell ref="EZO25:EZO26"/>
    <mergeCell ref="EZP25:EZP26"/>
    <mergeCell ref="EZQ25:EZQ26"/>
    <mergeCell ref="EZF25:EZF26"/>
    <mergeCell ref="EZG25:EZG26"/>
    <mergeCell ref="EZH25:EZH26"/>
    <mergeCell ref="EZI25:EZI26"/>
    <mergeCell ref="EZJ25:EZJ26"/>
    <mergeCell ref="EZK25:EZK26"/>
    <mergeCell ref="EYZ25:EYZ26"/>
    <mergeCell ref="EZA25:EZA26"/>
    <mergeCell ref="EZB25:EZB26"/>
    <mergeCell ref="EZC25:EZC26"/>
    <mergeCell ref="EZD25:EZD26"/>
    <mergeCell ref="EZE25:EZE26"/>
    <mergeCell ref="EYT25:EYT26"/>
    <mergeCell ref="EYU25:EYU26"/>
    <mergeCell ref="EYV25:EYV26"/>
    <mergeCell ref="EYW25:EYW26"/>
    <mergeCell ref="EYX25:EYX26"/>
    <mergeCell ref="EYY25:EYY26"/>
    <mergeCell ref="FBH25:FBH26"/>
    <mergeCell ref="FBI25:FBI26"/>
    <mergeCell ref="FBJ25:FBJ26"/>
    <mergeCell ref="FBK25:FBK26"/>
    <mergeCell ref="FBL25:FBL26"/>
    <mergeCell ref="FBM25:FBM26"/>
    <mergeCell ref="FBB25:FBB26"/>
    <mergeCell ref="FBC25:FBC26"/>
    <mergeCell ref="FBD25:FBD26"/>
    <mergeCell ref="FBE25:FBE26"/>
    <mergeCell ref="FBF25:FBF26"/>
    <mergeCell ref="FBG25:FBG26"/>
    <mergeCell ref="FAV25:FAV26"/>
    <mergeCell ref="FAW25:FAW26"/>
    <mergeCell ref="FAX25:FAX26"/>
    <mergeCell ref="FAY25:FAY26"/>
    <mergeCell ref="FAZ25:FAZ26"/>
    <mergeCell ref="FBA25:FBA26"/>
    <mergeCell ref="FAP25:FAP26"/>
    <mergeCell ref="FAQ25:FAQ26"/>
    <mergeCell ref="FAR25:FAR26"/>
    <mergeCell ref="FAS25:FAS26"/>
    <mergeCell ref="FAT25:FAT26"/>
    <mergeCell ref="FAU25:FAU26"/>
    <mergeCell ref="FAJ25:FAJ26"/>
    <mergeCell ref="FAK25:FAK26"/>
    <mergeCell ref="FAL25:FAL26"/>
    <mergeCell ref="FAM25:FAM26"/>
    <mergeCell ref="FAN25:FAN26"/>
    <mergeCell ref="FAO25:FAO26"/>
    <mergeCell ref="FAD25:FAD26"/>
    <mergeCell ref="FAE25:FAE26"/>
    <mergeCell ref="FAF25:FAF26"/>
    <mergeCell ref="FAG25:FAG26"/>
    <mergeCell ref="FAH25:FAH26"/>
    <mergeCell ref="FAI25:FAI26"/>
    <mergeCell ref="FCR25:FCR26"/>
    <mergeCell ref="FCS25:FCS26"/>
    <mergeCell ref="FCT25:FCT26"/>
    <mergeCell ref="FCU25:FCU26"/>
    <mergeCell ref="FCV25:FCV26"/>
    <mergeCell ref="FCW25:FCW26"/>
    <mergeCell ref="FCL25:FCL26"/>
    <mergeCell ref="FCM25:FCM26"/>
    <mergeCell ref="FCN25:FCN26"/>
    <mergeCell ref="FCO25:FCO26"/>
    <mergeCell ref="FCP25:FCP26"/>
    <mergeCell ref="FCQ25:FCQ26"/>
    <mergeCell ref="FCF25:FCF26"/>
    <mergeCell ref="FCG25:FCG26"/>
    <mergeCell ref="FCH25:FCH26"/>
    <mergeCell ref="FCI25:FCI26"/>
    <mergeCell ref="FCJ25:FCJ26"/>
    <mergeCell ref="FCK25:FCK26"/>
    <mergeCell ref="FBZ25:FBZ26"/>
    <mergeCell ref="FCA25:FCA26"/>
    <mergeCell ref="FCB25:FCB26"/>
    <mergeCell ref="FCC25:FCC26"/>
    <mergeCell ref="FCD25:FCD26"/>
    <mergeCell ref="FCE25:FCE26"/>
    <mergeCell ref="FBT25:FBT26"/>
    <mergeCell ref="FBU25:FBU26"/>
    <mergeCell ref="FBV25:FBV26"/>
    <mergeCell ref="FBW25:FBW26"/>
    <mergeCell ref="FBX25:FBX26"/>
    <mergeCell ref="FBY25:FBY26"/>
    <mergeCell ref="FBN25:FBN26"/>
    <mergeCell ref="FBO25:FBO26"/>
    <mergeCell ref="FBP25:FBP26"/>
    <mergeCell ref="FBQ25:FBQ26"/>
    <mergeCell ref="FBR25:FBR26"/>
    <mergeCell ref="FBS25:FBS26"/>
    <mergeCell ref="FEB25:FEB26"/>
    <mergeCell ref="FEC25:FEC26"/>
    <mergeCell ref="FED25:FED26"/>
    <mergeCell ref="FEE25:FEE26"/>
    <mergeCell ref="FEF25:FEF26"/>
    <mergeCell ref="FEG25:FEG26"/>
    <mergeCell ref="FDV25:FDV26"/>
    <mergeCell ref="FDW25:FDW26"/>
    <mergeCell ref="FDX25:FDX26"/>
    <mergeCell ref="FDY25:FDY26"/>
    <mergeCell ref="FDZ25:FDZ26"/>
    <mergeCell ref="FEA25:FEA26"/>
    <mergeCell ref="FDP25:FDP26"/>
    <mergeCell ref="FDQ25:FDQ26"/>
    <mergeCell ref="FDR25:FDR26"/>
    <mergeCell ref="FDS25:FDS26"/>
    <mergeCell ref="FDT25:FDT26"/>
    <mergeCell ref="FDU25:FDU26"/>
    <mergeCell ref="FDJ25:FDJ26"/>
    <mergeCell ref="FDK25:FDK26"/>
    <mergeCell ref="FDL25:FDL26"/>
    <mergeCell ref="FDM25:FDM26"/>
    <mergeCell ref="FDN25:FDN26"/>
    <mergeCell ref="FDO25:FDO26"/>
    <mergeCell ref="FDD25:FDD26"/>
    <mergeCell ref="FDE25:FDE26"/>
    <mergeCell ref="FDF25:FDF26"/>
    <mergeCell ref="FDG25:FDG26"/>
    <mergeCell ref="FDH25:FDH26"/>
    <mergeCell ref="FDI25:FDI26"/>
    <mergeCell ref="FCX25:FCX26"/>
    <mergeCell ref="FCY25:FCY26"/>
    <mergeCell ref="FCZ25:FCZ26"/>
    <mergeCell ref="FDA25:FDA26"/>
    <mergeCell ref="FDB25:FDB26"/>
    <mergeCell ref="FDC25:FDC26"/>
    <mergeCell ref="FFL25:FFL26"/>
    <mergeCell ref="FFM25:FFM26"/>
    <mergeCell ref="FFN25:FFN26"/>
    <mergeCell ref="FFO25:FFO26"/>
    <mergeCell ref="FFP25:FFP26"/>
    <mergeCell ref="FFQ25:FFQ26"/>
    <mergeCell ref="FFF25:FFF26"/>
    <mergeCell ref="FFG25:FFG26"/>
    <mergeCell ref="FFH25:FFH26"/>
    <mergeCell ref="FFI25:FFI26"/>
    <mergeCell ref="FFJ25:FFJ26"/>
    <mergeCell ref="FFK25:FFK26"/>
    <mergeCell ref="FEZ25:FEZ26"/>
    <mergeCell ref="FFA25:FFA26"/>
    <mergeCell ref="FFB25:FFB26"/>
    <mergeCell ref="FFC25:FFC26"/>
    <mergeCell ref="FFD25:FFD26"/>
    <mergeCell ref="FFE25:FFE26"/>
    <mergeCell ref="FET25:FET26"/>
    <mergeCell ref="FEU25:FEU26"/>
    <mergeCell ref="FEV25:FEV26"/>
    <mergeCell ref="FEW25:FEW26"/>
    <mergeCell ref="FEX25:FEX26"/>
    <mergeCell ref="FEY25:FEY26"/>
    <mergeCell ref="FEN25:FEN26"/>
    <mergeCell ref="FEO25:FEO26"/>
    <mergeCell ref="FEP25:FEP26"/>
    <mergeCell ref="FEQ25:FEQ26"/>
    <mergeCell ref="FER25:FER26"/>
    <mergeCell ref="FES25:FES26"/>
    <mergeCell ref="FEH25:FEH26"/>
    <mergeCell ref="FEI25:FEI26"/>
    <mergeCell ref="FEJ25:FEJ26"/>
    <mergeCell ref="FEK25:FEK26"/>
    <mergeCell ref="FEL25:FEL26"/>
    <mergeCell ref="FEM25:FEM26"/>
    <mergeCell ref="FGV25:FGV26"/>
    <mergeCell ref="FGW25:FGW26"/>
    <mergeCell ref="FGX25:FGX26"/>
    <mergeCell ref="FGY25:FGY26"/>
    <mergeCell ref="FGZ25:FGZ26"/>
    <mergeCell ref="FHA25:FHA26"/>
    <mergeCell ref="FGP25:FGP26"/>
    <mergeCell ref="FGQ25:FGQ26"/>
    <mergeCell ref="FGR25:FGR26"/>
    <mergeCell ref="FGS25:FGS26"/>
    <mergeCell ref="FGT25:FGT26"/>
    <mergeCell ref="FGU25:FGU26"/>
    <mergeCell ref="FGJ25:FGJ26"/>
    <mergeCell ref="FGK25:FGK26"/>
    <mergeCell ref="FGL25:FGL26"/>
    <mergeCell ref="FGM25:FGM26"/>
    <mergeCell ref="FGN25:FGN26"/>
    <mergeCell ref="FGO25:FGO26"/>
    <mergeCell ref="FGD25:FGD26"/>
    <mergeCell ref="FGE25:FGE26"/>
    <mergeCell ref="FGF25:FGF26"/>
    <mergeCell ref="FGG25:FGG26"/>
    <mergeCell ref="FGH25:FGH26"/>
    <mergeCell ref="FGI25:FGI26"/>
    <mergeCell ref="FFX25:FFX26"/>
    <mergeCell ref="FFY25:FFY26"/>
    <mergeCell ref="FFZ25:FFZ26"/>
    <mergeCell ref="FGA25:FGA26"/>
    <mergeCell ref="FGB25:FGB26"/>
    <mergeCell ref="FGC25:FGC26"/>
    <mergeCell ref="FFR25:FFR26"/>
    <mergeCell ref="FFS25:FFS26"/>
    <mergeCell ref="FFT25:FFT26"/>
    <mergeCell ref="FFU25:FFU26"/>
    <mergeCell ref="FFV25:FFV26"/>
    <mergeCell ref="FFW25:FFW26"/>
    <mergeCell ref="FIF25:FIF26"/>
    <mergeCell ref="FIG25:FIG26"/>
    <mergeCell ref="FIH25:FIH26"/>
    <mergeCell ref="FII25:FII26"/>
    <mergeCell ref="FIJ25:FIJ26"/>
    <mergeCell ref="FIK25:FIK26"/>
    <mergeCell ref="FHZ25:FHZ26"/>
    <mergeCell ref="FIA25:FIA26"/>
    <mergeCell ref="FIB25:FIB26"/>
    <mergeCell ref="FIC25:FIC26"/>
    <mergeCell ref="FID25:FID26"/>
    <mergeCell ref="FIE25:FIE26"/>
    <mergeCell ref="FHT25:FHT26"/>
    <mergeCell ref="FHU25:FHU26"/>
    <mergeCell ref="FHV25:FHV26"/>
    <mergeCell ref="FHW25:FHW26"/>
    <mergeCell ref="FHX25:FHX26"/>
    <mergeCell ref="FHY25:FHY26"/>
    <mergeCell ref="FHN25:FHN26"/>
    <mergeCell ref="FHO25:FHO26"/>
    <mergeCell ref="FHP25:FHP26"/>
    <mergeCell ref="FHQ25:FHQ26"/>
    <mergeCell ref="FHR25:FHR26"/>
    <mergeCell ref="FHS25:FHS26"/>
    <mergeCell ref="FHH25:FHH26"/>
    <mergeCell ref="FHI25:FHI26"/>
    <mergeCell ref="FHJ25:FHJ26"/>
    <mergeCell ref="FHK25:FHK26"/>
    <mergeCell ref="FHL25:FHL26"/>
    <mergeCell ref="FHM25:FHM26"/>
    <mergeCell ref="FHB25:FHB26"/>
    <mergeCell ref="FHC25:FHC26"/>
    <mergeCell ref="FHD25:FHD26"/>
    <mergeCell ref="FHE25:FHE26"/>
    <mergeCell ref="FHF25:FHF26"/>
    <mergeCell ref="FHG25:FHG26"/>
    <mergeCell ref="FJP25:FJP26"/>
    <mergeCell ref="FJQ25:FJQ26"/>
    <mergeCell ref="FJR25:FJR26"/>
    <mergeCell ref="FJS25:FJS26"/>
    <mergeCell ref="FJT25:FJT26"/>
    <mergeCell ref="FJU25:FJU26"/>
    <mergeCell ref="FJJ25:FJJ26"/>
    <mergeCell ref="FJK25:FJK26"/>
    <mergeCell ref="FJL25:FJL26"/>
    <mergeCell ref="FJM25:FJM26"/>
    <mergeCell ref="FJN25:FJN26"/>
    <mergeCell ref="FJO25:FJO26"/>
    <mergeCell ref="FJD25:FJD26"/>
    <mergeCell ref="FJE25:FJE26"/>
    <mergeCell ref="FJF25:FJF26"/>
    <mergeCell ref="FJG25:FJG26"/>
    <mergeCell ref="FJH25:FJH26"/>
    <mergeCell ref="FJI25:FJI26"/>
    <mergeCell ref="FIX25:FIX26"/>
    <mergeCell ref="FIY25:FIY26"/>
    <mergeCell ref="FIZ25:FIZ26"/>
    <mergeCell ref="FJA25:FJA26"/>
    <mergeCell ref="FJB25:FJB26"/>
    <mergeCell ref="FJC25:FJC26"/>
    <mergeCell ref="FIR25:FIR26"/>
    <mergeCell ref="FIS25:FIS26"/>
    <mergeCell ref="FIT25:FIT26"/>
    <mergeCell ref="FIU25:FIU26"/>
    <mergeCell ref="FIV25:FIV26"/>
    <mergeCell ref="FIW25:FIW26"/>
    <mergeCell ref="FIL25:FIL26"/>
    <mergeCell ref="FIM25:FIM26"/>
    <mergeCell ref="FIN25:FIN26"/>
    <mergeCell ref="FIO25:FIO26"/>
    <mergeCell ref="FIP25:FIP26"/>
    <mergeCell ref="FIQ25:FIQ26"/>
    <mergeCell ref="FKZ25:FKZ26"/>
    <mergeCell ref="FLA25:FLA26"/>
    <mergeCell ref="FLB25:FLB26"/>
    <mergeCell ref="FLC25:FLC26"/>
    <mergeCell ref="FLD25:FLD26"/>
    <mergeCell ref="FLE25:FLE26"/>
    <mergeCell ref="FKT25:FKT26"/>
    <mergeCell ref="FKU25:FKU26"/>
    <mergeCell ref="FKV25:FKV26"/>
    <mergeCell ref="FKW25:FKW26"/>
    <mergeCell ref="FKX25:FKX26"/>
    <mergeCell ref="FKY25:FKY26"/>
    <mergeCell ref="FKN25:FKN26"/>
    <mergeCell ref="FKO25:FKO26"/>
    <mergeCell ref="FKP25:FKP26"/>
    <mergeCell ref="FKQ25:FKQ26"/>
    <mergeCell ref="FKR25:FKR26"/>
    <mergeCell ref="FKS25:FKS26"/>
    <mergeCell ref="FKH25:FKH26"/>
    <mergeCell ref="FKI25:FKI26"/>
    <mergeCell ref="FKJ25:FKJ26"/>
    <mergeCell ref="FKK25:FKK26"/>
    <mergeCell ref="FKL25:FKL26"/>
    <mergeCell ref="FKM25:FKM26"/>
    <mergeCell ref="FKB25:FKB26"/>
    <mergeCell ref="FKC25:FKC26"/>
    <mergeCell ref="FKD25:FKD26"/>
    <mergeCell ref="FKE25:FKE26"/>
    <mergeCell ref="FKF25:FKF26"/>
    <mergeCell ref="FKG25:FKG26"/>
    <mergeCell ref="FJV25:FJV26"/>
    <mergeCell ref="FJW25:FJW26"/>
    <mergeCell ref="FJX25:FJX26"/>
    <mergeCell ref="FJY25:FJY26"/>
    <mergeCell ref="FJZ25:FJZ26"/>
    <mergeCell ref="FKA25:FKA26"/>
    <mergeCell ref="FMJ25:FMJ26"/>
    <mergeCell ref="FMK25:FMK26"/>
    <mergeCell ref="FML25:FML26"/>
    <mergeCell ref="FMM25:FMM26"/>
    <mergeCell ref="FMN25:FMN26"/>
    <mergeCell ref="FMO25:FMO26"/>
    <mergeCell ref="FMD25:FMD26"/>
    <mergeCell ref="FME25:FME26"/>
    <mergeCell ref="FMF25:FMF26"/>
    <mergeCell ref="FMG25:FMG26"/>
    <mergeCell ref="FMH25:FMH26"/>
    <mergeCell ref="FMI25:FMI26"/>
    <mergeCell ref="FLX25:FLX26"/>
    <mergeCell ref="FLY25:FLY26"/>
    <mergeCell ref="FLZ25:FLZ26"/>
    <mergeCell ref="FMA25:FMA26"/>
    <mergeCell ref="FMB25:FMB26"/>
    <mergeCell ref="FMC25:FMC26"/>
    <mergeCell ref="FLR25:FLR26"/>
    <mergeCell ref="FLS25:FLS26"/>
    <mergeCell ref="FLT25:FLT26"/>
    <mergeCell ref="FLU25:FLU26"/>
    <mergeCell ref="FLV25:FLV26"/>
    <mergeCell ref="FLW25:FLW26"/>
    <mergeCell ref="FLL25:FLL26"/>
    <mergeCell ref="FLM25:FLM26"/>
    <mergeCell ref="FLN25:FLN26"/>
    <mergeCell ref="FLO25:FLO26"/>
    <mergeCell ref="FLP25:FLP26"/>
    <mergeCell ref="FLQ25:FLQ26"/>
    <mergeCell ref="FLF25:FLF26"/>
    <mergeCell ref="FLG25:FLG26"/>
    <mergeCell ref="FLH25:FLH26"/>
    <mergeCell ref="FLI25:FLI26"/>
    <mergeCell ref="FLJ25:FLJ26"/>
    <mergeCell ref="FLK25:FLK26"/>
    <mergeCell ref="FNT25:FNT26"/>
    <mergeCell ref="FNU25:FNU26"/>
    <mergeCell ref="FNV25:FNV26"/>
    <mergeCell ref="FNW25:FNW26"/>
    <mergeCell ref="FNX25:FNX26"/>
    <mergeCell ref="FNY25:FNY26"/>
    <mergeCell ref="FNN25:FNN26"/>
    <mergeCell ref="FNO25:FNO26"/>
    <mergeCell ref="FNP25:FNP26"/>
    <mergeCell ref="FNQ25:FNQ26"/>
    <mergeCell ref="FNR25:FNR26"/>
    <mergeCell ref="FNS25:FNS26"/>
    <mergeCell ref="FNH25:FNH26"/>
    <mergeCell ref="FNI25:FNI26"/>
    <mergeCell ref="FNJ25:FNJ26"/>
    <mergeCell ref="FNK25:FNK26"/>
    <mergeCell ref="FNL25:FNL26"/>
    <mergeCell ref="FNM25:FNM26"/>
    <mergeCell ref="FNB25:FNB26"/>
    <mergeCell ref="FNC25:FNC26"/>
    <mergeCell ref="FND25:FND26"/>
    <mergeCell ref="FNE25:FNE26"/>
    <mergeCell ref="FNF25:FNF26"/>
    <mergeCell ref="FNG25:FNG26"/>
    <mergeCell ref="FMV25:FMV26"/>
    <mergeCell ref="FMW25:FMW26"/>
    <mergeCell ref="FMX25:FMX26"/>
    <mergeCell ref="FMY25:FMY26"/>
    <mergeCell ref="FMZ25:FMZ26"/>
    <mergeCell ref="FNA25:FNA26"/>
    <mergeCell ref="FMP25:FMP26"/>
    <mergeCell ref="FMQ25:FMQ26"/>
    <mergeCell ref="FMR25:FMR26"/>
    <mergeCell ref="FMS25:FMS26"/>
    <mergeCell ref="FMT25:FMT26"/>
    <mergeCell ref="FMU25:FMU26"/>
    <mergeCell ref="FPD25:FPD26"/>
    <mergeCell ref="FPE25:FPE26"/>
    <mergeCell ref="FPF25:FPF26"/>
    <mergeCell ref="FPG25:FPG26"/>
    <mergeCell ref="FPH25:FPH26"/>
    <mergeCell ref="FPI25:FPI26"/>
    <mergeCell ref="FOX25:FOX26"/>
    <mergeCell ref="FOY25:FOY26"/>
    <mergeCell ref="FOZ25:FOZ26"/>
    <mergeCell ref="FPA25:FPA26"/>
    <mergeCell ref="FPB25:FPB26"/>
    <mergeCell ref="FPC25:FPC26"/>
    <mergeCell ref="FOR25:FOR26"/>
    <mergeCell ref="FOS25:FOS26"/>
    <mergeCell ref="FOT25:FOT26"/>
    <mergeCell ref="FOU25:FOU26"/>
    <mergeCell ref="FOV25:FOV26"/>
    <mergeCell ref="FOW25:FOW26"/>
    <mergeCell ref="FOL25:FOL26"/>
    <mergeCell ref="FOM25:FOM26"/>
    <mergeCell ref="FON25:FON26"/>
    <mergeCell ref="FOO25:FOO26"/>
    <mergeCell ref="FOP25:FOP26"/>
    <mergeCell ref="FOQ25:FOQ26"/>
    <mergeCell ref="FOF25:FOF26"/>
    <mergeCell ref="FOG25:FOG26"/>
    <mergeCell ref="FOH25:FOH26"/>
    <mergeCell ref="FOI25:FOI26"/>
    <mergeCell ref="FOJ25:FOJ26"/>
    <mergeCell ref="FOK25:FOK26"/>
    <mergeCell ref="FNZ25:FNZ26"/>
    <mergeCell ref="FOA25:FOA26"/>
    <mergeCell ref="FOB25:FOB26"/>
    <mergeCell ref="FOC25:FOC26"/>
    <mergeCell ref="FOD25:FOD26"/>
    <mergeCell ref="FOE25:FOE26"/>
    <mergeCell ref="FQN25:FQN26"/>
    <mergeCell ref="FQO25:FQO26"/>
    <mergeCell ref="FQP25:FQP26"/>
    <mergeCell ref="FQQ25:FQQ26"/>
    <mergeCell ref="FQR25:FQR26"/>
    <mergeCell ref="FQS25:FQS26"/>
    <mergeCell ref="FQH25:FQH26"/>
    <mergeCell ref="FQI25:FQI26"/>
    <mergeCell ref="FQJ25:FQJ26"/>
    <mergeCell ref="FQK25:FQK26"/>
    <mergeCell ref="FQL25:FQL26"/>
    <mergeCell ref="FQM25:FQM26"/>
    <mergeCell ref="FQB25:FQB26"/>
    <mergeCell ref="FQC25:FQC26"/>
    <mergeCell ref="FQD25:FQD26"/>
    <mergeCell ref="FQE25:FQE26"/>
    <mergeCell ref="FQF25:FQF26"/>
    <mergeCell ref="FQG25:FQG26"/>
    <mergeCell ref="FPV25:FPV26"/>
    <mergeCell ref="FPW25:FPW26"/>
    <mergeCell ref="FPX25:FPX26"/>
    <mergeCell ref="FPY25:FPY26"/>
    <mergeCell ref="FPZ25:FPZ26"/>
    <mergeCell ref="FQA25:FQA26"/>
    <mergeCell ref="FPP25:FPP26"/>
    <mergeCell ref="FPQ25:FPQ26"/>
    <mergeCell ref="FPR25:FPR26"/>
    <mergeCell ref="FPS25:FPS26"/>
    <mergeCell ref="FPT25:FPT26"/>
    <mergeCell ref="FPU25:FPU26"/>
    <mergeCell ref="FPJ25:FPJ26"/>
    <mergeCell ref="FPK25:FPK26"/>
    <mergeCell ref="FPL25:FPL26"/>
    <mergeCell ref="FPM25:FPM26"/>
    <mergeCell ref="FPN25:FPN26"/>
    <mergeCell ref="FPO25:FPO26"/>
    <mergeCell ref="FRX25:FRX26"/>
    <mergeCell ref="FRY25:FRY26"/>
    <mergeCell ref="FRZ25:FRZ26"/>
    <mergeCell ref="FSA25:FSA26"/>
    <mergeCell ref="FSB25:FSB26"/>
    <mergeCell ref="FSC25:FSC26"/>
    <mergeCell ref="FRR25:FRR26"/>
    <mergeCell ref="FRS25:FRS26"/>
    <mergeCell ref="FRT25:FRT26"/>
    <mergeCell ref="FRU25:FRU26"/>
    <mergeCell ref="FRV25:FRV26"/>
    <mergeCell ref="FRW25:FRW26"/>
    <mergeCell ref="FRL25:FRL26"/>
    <mergeCell ref="FRM25:FRM26"/>
    <mergeCell ref="FRN25:FRN26"/>
    <mergeCell ref="FRO25:FRO26"/>
    <mergeCell ref="FRP25:FRP26"/>
    <mergeCell ref="FRQ25:FRQ26"/>
    <mergeCell ref="FRF25:FRF26"/>
    <mergeCell ref="FRG25:FRG26"/>
    <mergeCell ref="FRH25:FRH26"/>
    <mergeCell ref="FRI25:FRI26"/>
    <mergeCell ref="FRJ25:FRJ26"/>
    <mergeCell ref="FRK25:FRK26"/>
    <mergeCell ref="FQZ25:FQZ26"/>
    <mergeCell ref="FRA25:FRA26"/>
    <mergeCell ref="FRB25:FRB26"/>
    <mergeCell ref="FRC25:FRC26"/>
    <mergeCell ref="FRD25:FRD26"/>
    <mergeCell ref="FRE25:FRE26"/>
    <mergeCell ref="FQT25:FQT26"/>
    <mergeCell ref="FQU25:FQU26"/>
    <mergeCell ref="FQV25:FQV26"/>
    <mergeCell ref="FQW25:FQW26"/>
    <mergeCell ref="FQX25:FQX26"/>
    <mergeCell ref="FQY25:FQY26"/>
    <mergeCell ref="FTH25:FTH26"/>
    <mergeCell ref="FTI25:FTI26"/>
    <mergeCell ref="FTJ25:FTJ26"/>
    <mergeCell ref="FTK25:FTK26"/>
    <mergeCell ref="FTL25:FTL26"/>
    <mergeCell ref="FTM25:FTM26"/>
    <mergeCell ref="FTB25:FTB26"/>
    <mergeCell ref="FTC25:FTC26"/>
    <mergeCell ref="FTD25:FTD26"/>
    <mergeCell ref="FTE25:FTE26"/>
    <mergeCell ref="FTF25:FTF26"/>
    <mergeCell ref="FTG25:FTG26"/>
    <mergeCell ref="FSV25:FSV26"/>
    <mergeCell ref="FSW25:FSW26"/>
    <mergeCell ref="FSX25:FSX26"/>
    <mergeCell ref="FSY25:FSY26"/>
    <mergeCell ref="FSZ25:FSZ26"/>
    <mergeCell ref="FTA25:FTA26"/>
    <mergeCell ref="FSP25:FSP26"/>
    <mergeCell ref="FSQ25:FSQ26"/>
    <mergeCell ref="FSR25:FSR26"/>
    <mergeCell ref="FSS25:FSS26"/>
    <mergeCell ref="FST25:FST26"/>
    <mergeCell ref="FSU25:FSU26"/>
    <mergeCell ref="FSJ25:FSJ26"/>
    <mergeCell ref="FSK25:FSK26"/>
    <mergeCell ref="FSL25:FSL26"/>
    <mergeCell ref="FSM25:FSM26"/>
    <mergeCell ref="FSN25:FSN26"/>
    <mergeCell ref="FSO25:FSO26"/>
    <mergeCell ref="FSD25:FSD26"/>
    <mergeCell ref="FSE25:FSE26"/>
    <mergeCell ref="FSF25:FSF26"/>
    <mergeCell ref="FSG25:FSG26"/>
    <mergeCell ref="FSH25:FSH26"/>
    <mergeCell ref="FSI25:FSI26"/>
    <mergeCell ref="FUR25:FUR26"/>
    <mergeCell ref="FUS25:FUS26"/>
    <mergeCell ref="FUT25:FUT26"/>
    <mergeCell ref="FUU25:FUU26"/>
    <mergeCell ref="FUV25:FUV26"/>
    <mergeCell ref="FUW25:FUW26"/>
    <mergeCell ref="FUL25:FUL26"/>
    <mergeCell ref="FUM25:FUM26"/>
    <mergeCell ref="FUN25:FUN26"/>
    <mergeCell ref="FUO25:FUO26"/>
    <mergeCell ref="FUP25:FUP26"/>
    <mergeCell ref="FUQ25:FUQ26"/>
    <mergeCell ref="FUF25:FUF26"/>
    <mergeCell ref="FUG25:FUG26"/>
    <mergeCell ref="FUH25:FUH26"/>
    <mergeCell ref="FUI25:FUI26"/>
    <mergeCell ref="FUJ25:FUJ26"/>
    <mergeCell ref="FUK25:FUK26"/>
    <mergeCell ref="FTZ25:FTZ26"/>
    <mergeCell ref="FUA25:FUA26"/>
    <mergeCell ref="FUB25:FUB26"/>
    <mergeCell ref="FUC25:FUC26"/>
    <mergeCell ref="FUD25:FUD26"/>
    <mergeCell ref="FUE25:FUE26"/>
    <mergeCell ref="FTT25:FTT26"/>
    <mergeCell ref="FTU25:FTU26"/>
    <mergeCell ref="FTV25:FTV26"/>
    <mergeCell ref="FTW25:FTW26"/>
    <mergeCell ref="FTX25:FTX26"/>
    <mergeCell ref="FTY25:FTY26"/>
    <mergeCell ref="FTN25:FTN26"/>
    <mergeCell ref="FTO25:FTO26"/>
    <mergeCell ref="FTP25:FTP26"/>
    <mergeCell ref="FTQ25:FTQ26"/>
    <mergeCell ref="FTR25:FTR26"/>
    <mergeCell ref="FTS25:FTS26"/>
    <mergeCell ref="FWB25:FWB26"/>
    <mergeCell ref="FWC25:FWC26"/>
    <mergeCell ref="FWD25:FWD26"/>
    <mergeCell ref="FWE25:FWE26"/>
    <mergeCell ref="FWF25:FWF26"/>
    <mergeCell ref="FWG25:FWG26"/>
    <mergeCell ref="FVV25:FVV26"/>
    <mergeCell ref="FVW25:FVW26"/>
    <mergeCell ref="FVX25:FVX26"/>
    <mergeCell ref="FVY25:FVY26"/>
    <mergeCell ref="FVZ25:FVZ26"/>
    <mergeCell ref="FWA25:FWA26"/>
    <mergeCell ref="FVP25:FVP26"/>
    <mergeCell ref="FVQ25:FVQ26"/>
    <mergeCell ref="FVR25:FVR26"/>
    <mergeCell ref="FVS25:FVS26"/>
    <mergeCell ref="FVT25:FVT26"/>
    <mergeCell ref="FVU25:FVU26"/>
    <mergeCell ref="FVJ25:FVJ26"/>
    <mergeCell ref="FVK25:FVK26"/>
    <mergeCell ref="FVL25:FVL26"/>
    <mergeCell ref="FVM25:FVM26"/>
    <mergeCell ref="FVN25:FVN26"/>
    <mergeCell ref="FVO25:FVO26"/>
    <mergeCell ref="FVD25:FVD26"/>
    <mergeCell ref="FVE25:FVE26"/>
    <mergeCell ref="FVF25:FVF26"/>
    <mergeCell ref="FVG25:FVG26"/>
    <mergeCell ref="FVH25:FVH26"/>
    <mergeCell ref="FVI25:FVI26"/>
    <mergeCell ref="FUX25:FUX26"/>
    <mergeCell ref="FUY25:FUY26"/>
    <mergeCell ref="FUZ25:FUZ26"/>
    <mergeCell ref="FVA25:FVA26"/>
    <mergeCell ref="FVB25:FVB26"/>
    <mergeCell ref="FVC25:FVC26"/>
    <mergeCell ref="FXL25:FXL26"/>
    <mergeCell ref="FXM25:FXM26"/>
    <mergeCell ref="FXN25:FXN26"/>
    <mergeCell ref="FXO25:FXO26"/>
    <mergeCell ref="FXP25:FXP26"/>
    <mergeCell ref="FXQ25:FXQ26"/>
    <mergeCell ref="FXF25:FXF26"/>
    <mergeCell ref="FXG25:FXG26"/>
    <mergeCell ref="FXH25:FXH26"/>
    <mergeCell ref="FXI25:FXI26"/>
    <mergeCell ref="FXJ25:FXJ26"/>
    <mergeCell ref="FXK25:FXK26"/>
    <mergeCell ref="FWZ25:FWZ26"/>
    <mergeCell ref="FXA25:FXA26"/>
    <mergeCell ref="FXB25:FXB26"/>
    <mergeCell ref="FXC25:FXC26"/>
    <mergeCell ref="FXD25:FXD26"/>
    <mergeCell ref="FXE25:FXE26"/>
    <mergeCell ref="FWT25:FWT26"/>
    <mergeCell ref="FWU25:FWU26"/>
    <mergeCell ref="FWV25:FWV26"/>
    <mergeCell ref="FWW25:FWW26"/>
    <mergeCell ref="FWX25:FWX26"/>
    <mergeCell ref="FWY25:FWY26"/>
    <mergeCell ref="FWN25:FWN26"/>
    <mergeCell ref="FWO25:FWO26"/>
    <mergeCell ref="FWP25:FWP26"/>
    <mergeCell ref="FWQ25:FWQ26"/>
    <mergeCell ref="FWR25:FWR26"/>
    <mergeCell ref="FWS25:FWS26"/>
    <mergeCell ref="FWH25:FWH26"/>
    <mergeCell ref="FWI25:FWI26"/>
    <mergeCell ref="FWJ25:FWJ26"/>
    <mergeCell ref="FWK25:FWK26"/>
    <mergeCell ref="FWL25:FWL26"/>
    <mergeCell ref="FWM25:FWM26"/>
    <mergeCell ref="FYV25:FYV26"/>
    <mergeCell ref="FYW25:FYW26"/>
    <mergeCell ref="FYX25:FYX26"/>
    <mergeCell ref="FYY25:FYY26"/>
    <mergeCell ref="FYZ25:FYZ26"/>
    <mergeCell ref="FZA25:FZA26"/>
    <mergeCell ref="FYP25:FYP26"/>
    <mergeCell ref="FYQ25:FYQ26"/>
    <mergeCell ref="FYR25:FYR26"/>
    <mergeCell ref="FYS25:FYS26"/>
    <mergeCell ref="FYT25:FYT26"/>
    <mergeCell ref="FYU25:FYU26"/>
    <mergeCell ref="FYJ25:FYJ26"/>
    <mergeCell ref="FYK25:FYK26"/>
    <mergeCell ref="FYL25:FYL26"/>
    <mergeCell ref="FYM25:FYM26"/>
    <mergeCell ref="FYN25:FYN26"/>
    <mergeCell ref="FYO25:FYO26"/>
    <mergeCell ref="FYD25:FYD26"/>
    <mergeCell ref="FYE25:FYE26"/>
    <mergeCell ref="FYF25:FYF26"/>
    <mergeCell ref="FYG25:FYG26"/>
    <mergeCell ref="FYH25:FYH26"/>
    <mergeCell ref="FYI25:FYI26"/>
    <mergeCell ref="FXX25:FXX26"/>
    <mergeCell ref="FXY25:FXY26"/>
    <mergeCell ref="FXZ25:FXZ26"/>
    <mergeCell ref="FYA25:FYA26"/>
    <mergeCell ref="FYB25:FYB26"/>
    <mergeCell ref="FYC25:FYC26"/>
    <mergeCell ref="FXR25:FXR26"/>
    <mergeCell ref="FXS25:FXS26"/>
    <mergeCell ref="FXT25:FXT26"/>
    <mergeCell ref="FXU25:FXU26"/>
    <mergeCell ref="FXV25:FXV26"/>
    <mergeCell ref="FXW25:FXW26"/>
    <mergeCell ref="GAF25:GAF26"/>
    <mergeCell ref="GAG25:GAG26"/>
    <mergeCell ref="GAH25:GAH26"/>
    <mergeCell ref="GAI25:GAI26"/>
    <mergeCell ref="GAJ25:GAJ26"/>
    <mergeCell ref="GAK25:GAK26"/>
    <mergeCell ref="FZZ25:FZZ26"/>
    <mergeCell ref="GAA25:GAA26"/>
    <mergeCell ref="GAB25:GAB26"/>
    <mergeCell ref="GAC25:GAC26"/>
    <mergeCell ref="GAD25:GAD26"/>
    <mergeCell ref="GAE25:GAE26"/>
    <mergeCell ref="FZT25:FZT26"/>
    <mergeCell ref="FZU25:FZU26"/>
    <mergeCell ref="FZV25:FZV26"/>
    <mergeCell ref="FZW25:FZW26"/>
    <mergeCell ref="FZX25:FZX26"/>
    <mergeCell ref="FZY25:FZY26"/>
    <mergeCell ref="FZN25:FZN26"/>
    <mergeCell ref="FZO25:FZO26"/>
    <mergeCell ref="FZP25:FZP26"/>
    <mergeCell ref="FZQ25:FZQ26"/>
    <mergeCell ref="FZR25:FZR26"/>
    <mergeCell ref="FZS25:FZS26"/>
    <mergeCell ref="FZH25:FZH26"/>
    <mergeCell ref="FZI25:FZI26"/>
    <mergeCell ref="FZJ25:FZJ26"/>
    <mergeCell ref="FZK25:FZK26"/>
    <mergeCell ref="FZL25:FZL26"/>
    <mergeCell ref="FZM25:FZM26"/>
    <mergeCell ref="FZB25:FZB26"/>
    <mergeCell ref="FZC25:FZC26"/>
    <mergeCell ref="FZD25:FZD26"/>
    <mergeCell ref="FZE25:FZE26"/>
    <mergeCell ref="FZF25:FZF26"/>
    <mergeCell ref="FZG25:FZG26"/>
    <mergeCell ref="GBP25:GBP26"/>
    <mergeCell ref="GBQ25:GBQ26"/>
    <mergeCell ref="GBR25:GBR26"/>
    <mergeCell ref="GBS25:GBS26"/>
    <mergeCell ref="GBT25:GBT26"/>
    <mergeCell ref="GBU25:GBU26"/>
    <mergeCell ref="GBJ25:GBJ26"/>
    <mergeCell ref="GBK25:GBK26"/>
    <mergeCell ref="GBL25:GBL26"/>
    <mergeCell ref="GBM25:GBM26"/>
    <mergeCell ref="GBN25:GBN26"/>
    <mergeCell ref="GBO25:GBO26"/>
    <mergeCell ref="GBD25:GBD26"/>
    <mergeCell ref="GBE25:GBE26"/>
    <mergeCell ref="GBF25:GBF26"/>
    <mergeCell ref="GBG25:GBG26"/>
    <mergeCell ref="GBH25:GBH26"/>
    <mergeCell ref="GBI25:GBI26"/>
    <mergeCell ref="GAX25:GAX26"/>
    <mergeCell ref="GAY25:GAY26"/>
    <mergeCell ref="GAZ25:GAZ26"/>
    <mergeCell ref="GBA25:GBA26"/>
    <mergeCell ref="GBB25:GBB26"/>
    <mergeCell ref="GBC25:GBC26"/>
    <mergeCell ref="GAR25:GAR26"/>
    <mergeCell ref="GAS25:GAS26"/>
    <mergeCell ref="GAT25:GAT26"/>
    <mergeCell ref="GAU25:GAU26"/>
    <mergeCell ref="GAV25:GAV26"/>
    <mergeCell ref="GAW25:GAW26"/>
    <mergeCell ref="GAL25:GAL26"/>
    <mergeCell ref="GAM25:GAM26"/>
    <mergeCell ref="GAN25:GAN26"/>
    <mergeCell ref="GAO25:GAO26"/>
    <mergeCell ref="GAP25:GAP26"/>
    <mergeCell ref="GAQ25:GAQ26"/>
    <mergeCell ref="GCZ25:GCZ26"/>
    <mergeCell ref="GDA25:GDA26"/>
    <mergeCell ref="GDB25:GDB26"/>
    <mergeCell ref="GDC25:GDC26"/>
    <mergeCell ref="GDD25:GDD26"/>
    <mergeCell ref="GDE25:GDE26"/>
    <mergeCell ref="GCT25:GCT26"/>
    <mergeCell ref="GCU25:GCU26"/>
    <mergeCell ref="GCV25:GCV26"/>
    <mergeCell ref="GCW25:GCW26"/>
    <mergeCell ref="GCX25:GCX26"/>
    <mergeCell ref="GCY25:GCY26"/>
    <mergeCell ref="GCN25:GCN26"/>
    <mergeCell ref="GCO25:GCO26"/>
    <mergeCell ref="GCP25:GCP26"/>
    <mergeCell ref="GCQ25:GCQ26"/>
    <mergeCell ref="GCR25:GCR26"/>
    <mergeCell ref="GCS25:GCS26"/>
    <mergeCell ref="GCH25:GCH26"/>
    <mergeCell ref="GCI25:GCI26"/>
    <mergeCell ref="GCJ25:GCJ26"/>
    <mergeCell ref="GCK25:GCK26"/>
    <mergeCell ref="GCL25:GCL26"/>
    <mergeCell ref="GCM25:GCM26"/>
    <mergeCell ref="GCB25:GCB26"/>
    <mergeCell ref="GCC25:GCC26"/>
    <mergeCell ref="GCD25:GCD26"/>
    <mergeCell ref="GCE25:GCE26"/>
    <mergeCell ref="GCF25:GCF26"/>
    <mergeCell ref="GCG25:GCG26"/>
    <mergeCell ref="GBV25:GBV26"/>
    <mergeCell ref="GBW25:GBW26"/>
    <mergeCell ref="GBX25:GBX26"/>
    <mergeCell ref="GBY25:GBY26"/>
    <mergeCell ref="GBZ25:GBZ26"/>
    <mergeCell ref="GCA25:GCA26"/>
    <mergeCell ref="GEJ25:GEJ26"/>
    <mergeCell ref="GEK25:GEK26"/>
    <mergeCell ref="GEL25:GEL26"/>
    <mergeCell ref="GEM25:GEM26"/>
    <mergeCell ref="GEN25:GEN26"/>
    <mergeCell ref="GEO25:GEO26"/>
    <mergeCell ref="GED25:GED26"/>
    <mergeCell ref="GEE25:GEE26"/>
    <mergeCell ref="GEF25:GEF26"/>
    <mergeCell ref="GEG25:GEG26"/>
    <mergeCell ref="GEH25:GEH26"/>
    <mergeCell ref="GEI25:GEI26"/>
    <mergeCell ref="GDX25:GDX26"/>
    <mergeCell ref="GDY25:GDY26"/>
    <mergeCell ref="GDZ25:GDZ26"/>
    <mergeCell ref="GEA25:GEA26"/>
    <mergeCell ref="GEB25:GEB26"/>
    <mergeCell ref="GEC25:GEC26"/>
    <mergeCell ref="GDR25:GDR26"/>
    <mergeCell ref="GDS25:GDS26"/>
    <mergeCell ref="GDT25:GDT26"/>
    <mergeCell ref="GDU25:GDU26"/>
    <mergeCell ref="GDV25:GDV26"/>
    <mergeCell ref="GDW25:GDW26"/>
    <mergeCell ref="GDL25:GDL26"/>
    <mergeCell ref="GDM25:GDM26"/>
    <mergeCell ref="GDN25:GDN26"/>
    <mergeCell ref="GDO25:GDO26"/>
    <mergeCell ref="GDP25:GDP26"/>
    <mergeCell ref="GDQ25:GDQ26"/>
    <mergeCell ref="GDF25:GDF26"/>
    <mergeCell ref="GDG25:GDG26"/>
    <mergeCell ref="GDH25:GDH26"/>
    <mergeCell ref="GDI25:GDI26"/>
    <mergeCell ref="GDJ25:GDJ26"/>
    <mergeCell ref="GDK25:GDK26"/>
    <mergeCell ref="GFT25:GFT26"/>
    <mergeCell ref="GFU25:GFU26"/>
    <mergeCell ref="GFV25:GFV26"/>
    <mergeCell ref="GFW25:GFW26"/>
    <mergeCell ref="GFX25:GFX26"/>
    <mergeCell ref="GFY25:GFY26"/>
    <mergeCell ref="GFN25:GFN26"/>
    <mergeCell ref="GFO25:GFO26"/>
    <mergeCell ref="GFP25:GFP26"/>
    <mergeCell ref="GFQ25:GFQ26"/>
    <mergeCell ref="GFR25:GFR26"/>
    <mergeCell ref="GFS25:GFS26"/>
    <mergeCell ref="GFH25:GFH26"/>
    <mergeCell ref="GFI25:GFI26"/>
    <mergeCell ref="GFJ25:GFJ26"/>
    <mergeCell ref="GFK25:GFK26"/>
    <mergeCell ref="GFL25:GFL26"/>
    <mergeCell ref="GFM25:GFM26"/>
    <mergeCell ref="GFB25:GFB26"/>
    <mergeCell ref="GFC25:GFC26"/>
    <mergeCell ref="GFD25:GFD26"/>
    <mergeCell ref="GFE25:GFE26"/>
    <mergeCell ref="GFF25:GFF26"/>
    <mergeCell ref="GFG25:GFG26"/>
    <mergeCell ref="GEV25:GEV26"/>
    <mergeCell ref="GEW25:GEW26"/>
    <mergeCell ref="GEX25:GEX26"/>
    <mergeCell ref="GEY25:GEY26"/>
    <mergeCell ref="GEZ25:GEZ26"/>
    <mergeCell ref="GFA25:GFA26"/>
    <mergeCell ref="GEP25:GEP26"/>
    <mergeCell ref="GEQ25:GEQ26"/>
    <mergeCell ref="GER25:GER26"/>
    <mergeCell ref="GES25:GES26"/>
    <mergeCell ref="GET25:GET26"/>
    <mergeCell ref="GEU25:GEU26"/>
    <mergeCell ref="GHD25:GHD26"/>
    <mergeCell ref="GHE25:GHE26"/>
    <mergeCell ref="GHF25:GHF26"/>
    <mergeCell ref="GHG25:GHG26"/>
    <mergeCell ref="GHH25:GHH26"/>
    <mergeCell ref="GHI25:GHI26"/>
    <mergeCell ref="GGX25:GGX26"/>
    <mergeCell ref="GGY25:GGY26"/>
    <mergeCell ref="GGZ25:GGZ26"/>
    <mergeCell ref="GHA25:GHA26"/>
    <mergeCell ref="GHB25:GHB26"/>
    <mergeCell ref="GHC25:GHC26"/>
    <mergeCell ref="GGR25:GGR26"/>
    <mergeCell ref="GGS25:GGS26"/>
    <mergeCell ref="GGT25:GGT26"/>
    <mergeCell ref="GGU25:GGU26"/>
    <mergeCell ref="GGV25:GGV26"/>
    <mergeCell ref="GGW25:GGW26"/>
    <mergeCell ref="GGL25:GGL26"/>
    <mergeCell ref="GGM25:GGM26"/>
    <mergeCell ref="GGN25:GGN26"/>
    <mergeCell ref="GGO25:GGO26"/>
    <mergeCell ref="GGP25:GGP26"/>
    <mergeCell ref="GGQ25:GGQ26"/>
    <mergeCell ref="GGF25:GGF26"/>
    <mergeCell ref="GGG25:GGG26"/>
    <mergeCell ref="GGH25:GGH26"/>
    <mergeCell ref="GGI25:GGI26"/>
    <mergeCell ref="GGJ25:GGJ26"/>
    <mergeCell ref="GGK25:GGK26"/>
    <mergeCell ref="GFZ25:GFZ26"/>
    <mergeCell ref="GGA25:GGA26"/>
    <mergeCell ref="GGB25:GGB26"/>
    <mergeCell ref="GGC25:GGC26"/>
    <mergeCell ref="GGD25:GGD26"/>
    <mergeCell ref="GGE25:GGE26"/>
    <mergeCell ref="GIN25:GIN26"/>
    <mergeCell ref="GIO25:GIO26"/>
    <mergeCell ref="GIP25:GIP26"/>
    <mergeCell ref="GIQ25:GIQ26"/>
    <mergeCell ref="GIR25:GIR26"/>
    <mergeCell ref="GIS25:GIS26"/>
    <mergeCell ref="GIH25:GIH26"/>
    <mergeCell ref="GII25:GII26"/>
    <mergeCell ref="GIJ25:GIJ26"/>
    <mergeCell ref="GIK25:GIK26"/>
    <mergeCell ref="GIL25:GIL26"/>
    <mergeCell ref="GIM25:GIM26"/>
    <mergeCell ref="GIB25:GIB26"/>
    <mergeCell ref="GIC25:GIC26"/>
    <mergeCell ref="GID25:GID26"/>
    <mergeCell ref="GIE25:GIE26"/>
    <mergeCell ref="GIF25:GIF26"/>
    <mergeCell ref="GIG25:GIG26"/>
    <mergeCell ref="GHV25:GHV26"/>
    <mergeCell ref="GHW25:GHW26"/>
    <mergeCell ref="GHX25:GHX26"/>
    <mergeCell ref="GHY25:GHY26"/>
    <mergeCell ref="GHZ25:GHZ26"/>
    <mergeCell ref="GIA25:GIA26"/>
    <mergeCell ref="GHP25:GHP26"/>
    <mergeCell ref="GHQ25:GHQ26"/>
    <mergeCell ref="GHR25:GHR26"/>
    <mergeCell ref="GHS25:GHS26"/>
    <mergeCell ref="GHT25:GHT26"/>
    <mergeCell ref="GHU25:GHU26"/>
    <mergeCell ref="GHJ25:GHJ26"/>
    <mergeCell ref="GHK25:GHK26"/>
    <mergeCell ref="GHL25:GHL26"/>
    <mergeCell ref="GHM25:GHM26"/>
    <mergeCell ref="GHN25:GHN26"/>
    <mergeCell ref="GHO25:GHO26"/>
    <mergeCell ref="GJX25:GJX26"/>
    <mergeCell ref="GJY25:GJY26"/>
    <mergeCell ref="GJZ25:GJZ26"/>
    <mergeCell ref="GKA25:GKA26"/>
    <mergeCell ref="GKB25:GKB26"/>
    <mergeCell ref="GKC25:GKC26"/>
    <mergeCell ref="GJR25:GJR26"/>
    <mergeCell ref="GJS25:GJS26"/>
    <mergeCell ref="GJT25:GJT26"/>
    <mergeCell ref="GJU25:GJU26"/>
    <mergeCell ref="GJV25:GJV26"/>
    <mergeCell ref="GJW25:GJW26"/>
    <mergeCell ref="GJL25:GJL26"/>
    <mergeCell ref="GJM25:GJM26"/>
    <mergeCell ref="GJN25:GJN26"/>
    <mergeCell ref="GJO25:GJO26"/>
    <mergeCell ref="GJP25:GJP26"/>
    <mergeCell ref="GJQ25:GJQ26"/>
    <mergeCell ref="GJF25:GJF26"/>
    <mergeCell ref="GJG25:GJG26"/>
    <mergeCell ref="GJH25:GJH26"/>
    <mergeCell ref="GJI25:GJI26"/>
    <mergeCell ref="GJJ25:GJJ26"/>
    <mergeCell ref="GJK25:GJK26"/>
    <mergeCell ref="GIZ25:GIZ26"/>
    <mergeCell ref="GJA25:GJA26"/>
    <mergeCell ref="GJB25:GJB26"/>
    <mergeCell ref="GJC25:GJC26"/>
    <mergeCell ref="GJD25:GJD26"/>
    <mergeCell ref="GJE25:GJE26"/>
    <mergeCell ref="GIT25:GIT26"/>
    <mergeCell ref="GIU25:GIU26"/>
    <mergeCell ref="GIV25:GIV26"/>
    <mergeCell ref="GIW25:GIW26"/>
    <mergeCell ref="GIX25:GIX26"/>
    <mergeCell ref="GIY25:GIY26"/>
    <mergeCell ref="GLH25:GLH26"/>
    <mergeCell ref="GLI25:GLI26"/>
    <mergeCell ref="GLJ25:GLJ26"/>
    <mergeCell ref="GLK25:GLK26"/>
    <mergeCell ref="GLL25:GLL26"/>
    <mergeCell ref="GLM25:GLM26"/>
    <mergeCell ref="GLB25:GLB26"/>
    <mergeCell ref="GLC25:GLC26"/>
    <mergeCell ref="GLD25:GLD26"/>
    <mergeCell ref="GLE25:GLE26"/>
    <mergeCell ref="GLF25:GLF26"/>
    <mergeCell ref="GLG25:GLG26"/>
    <mergeCell ref="GKV25:GKV26"/>
    <mergeCell ref="GKW25:GKW26"/>
    <mergeCell ref="GKX25:GKX26"/>
    <mergeCell ref="GKY25:GKY26"/>
    <mergeCell ref="GKZ25:GKZ26"/>
    <mergeCell ref="GLA25:GLA26"/>
    <mergeCell ref="GKP25:GKP26"/>
    <mergeCell ref="GKQ25:GKQ26"/>
    <mergeCell ref="GKR25:GKR26"/>
    <mergeCell ref="GKS25:GKS26"/>
    <mergeCell ref="GKT25:GKT26"/>
    <mergeCell ref="GKU25:GKU26"/>
    <mergeCell ref="GKJ25:GKJ26"/>
    <mergeCell ref="GKK25:GKK26"/>
    <mergeCell ref="GKL25:GKL26"/>
    <mergeCell ref="GKM25:GKM26"/>
    <mergeCell ref="GKN25:GKN26"/>
    <mergeCell ref="GKO25:GKO26"/>
    <mergeCell ref="GKD25:GKD26"/>
    <mergeCell ref="GKE25:GKE26"/>
    <mergeCell ref="GKF25:GKF26"/>
    <mergeCell ref="GKG25:GKG26"/>
    <mergeCell ref="GKH25:GKH26"/>
    <mergeCell ref="GKI25:GKI26"/>
    <mergeCell ref="GMR25:GMR26"/>
    <mergeCell ref="GMS25:GMS26"/>
    <mergeCell ref="GMT25:GMT26"/>
    <mergeCell ref="GMU25:GMU26"/>
    <mergeCell ref="GMV25:GMV26"/>
    <mergeCell ref="GMW25:GMW26"/>
    <mergeCell ref="GML25:GML26"/>
    <mergeCell ref="GMM25:GMM26"/>
    <mergeCell ref="GMN25:GMN26"/>
    <mergeCell ref="GMO25:GMO26"/>
    <mergeCell ref="GMP25:GMP26"/>
    <mergeCell ref="GMQ25:GMQ26"/>
    <mergeCell ref="GMF25:GMF26"/>
    <mergeCell ref="GMG25:GMG26"/>
    <mergeCell ref="GMH25:GMH26"/>
    <mergeCell ref="GMI25:GMI26"/>
    <mergeCell ref="GMJ25:GMJ26"/>
    <mergeCell ref="GMK25:GMK26"/>
    <mergeCell ref="GLZ25:GLZ26"/>
    <mergeCell ref="GMA25:GMA26"/>
    <mergeCell ref="GMB25:GMB26"/>
    <mergeCell ref="GMC25:GMC26"/>
    <mergeCell ref="GMD25:GMD26"/>
    <mergeCell ref="GME25:GME26"/>
    <mergeCell ref="GLT25:GLT26"/>
    <mergeCell ref="GLU25:GLU26"/>
    <mergeCell ref="GLV25:GLV26"/>
    <mergeCell ref="GLW25:GLW26"/>
    <mergeCell ref="GLX25:GLX26"/>
    <mergeCell ref="GLY25:GLY26"/>
    <mergeCell ref="GLN25:GLN26"/>
    <mergeCell ref="GLO25:GLO26"/>
    <mergeCell ref="GLP25:GLP26"/>
    <mergeCell ref="GLQ25:GLQ26"/>
    <mergeCell ref="GLR25:GLR26"/>
    <mergeCell ref="GLS25:GLS26"/>
    <mergeCell ref="GOB25:GOB26"/>
    <mergeCell ref="GOC25:GOC26"/>
    <mergeCell ref="GOD25:GOD26"/>
    <mergeCell ref="GOE25:GOE26"/>
    <mergeCell ref="GOF25:GOF26"/>
    <mergeCell ref="GOG25:GOG26"/>
    <mergeCell ref="GNV25:GNV26"/>
    <mergeCell ref="GNW25:GNW26"/>
    <mergeCell ref="GNX25:GNX26"/>
    <mergeCell ref="GNY25:GNY26"/>
    <mergeCell ref="GNZ25:GNZ26"/>
    <mergeCell ref="GOA25:GOA26"/>
    <mergeCell ref="GNP25:GNP26"/>
    <mergeCell ref="GNQ25:GNQ26"/>
    <mergeCell ref="GNR25:GNR26"/>
    <mergeCell ref="GNS25:GNS26"/>
    <mergeCell ref="GNT25:GNT26"/>
    <mergeCell ref="GNU25:GNU26"/>
    <mergeCell ref="GNJ25:GNJ26"/>
    <mergeCell ref="GNK25:GNK26"/>
    <mergeCell ref="GNL25:GNL26"/>
    <mergeCell ref="GNM25:GNM26"/>
    <mergeCell ref="GNN25:GNN26"/>
    <mergeCell ref="GNO25:GNO26"/>
    <mergeCell ref="GND25:GND26"/>
    <mergeCell ref="GNE25:GNE26"/>
    <mergeCell ref="GNF25:GNF26"/>
    <mergeCell ref="GNG25:GNG26"/>
    <mergeCell ref="GNH25:GNH26"/>
    <mergeCell ref="GNI25:GNI26"/>
    <mergeCell ref="GMX25:GMX26"/>
    <mergeCell ref="GMY25:GMY26"/>
    <mergeCell ref="GMZ25:GMZ26"/>
    <mergeCell ref="GNA25:GNA26"/>
    <mergeCell ref="GNB25:GNB26"/>
    <mergeCell ref="GNC25:GNC26"/>
    <mergeCell ref="GPL25:GPL26"/>
    <mergeCell ref="GPM25:GPM26"/>
    <mergeCell ref="GPN25:GPN26"/>
    <mergeCell ref="GPO25:GPO26"/>
    <mergeCell ref="GPP25:GPP26"/>
    <mergeCell ref="GPQ25:GPQ26"/>
    <mergeCell ref="GPF25:GPF26"/>
    <mergeCell ref="GPG25:GPG26"/>
    <mergeCell ref="GPH25:GPH26"/>
    <mergeCell ref="GPI25:GPI26"/>
    <mergeCell ref="GPJ25:GPJ26"/>
    <mergeCell ref="GPK25:GPK26"/>
    <mergeCell ref="GOZ25:GOZ26"/>
    <mergeCell ref="GPA25:GPA26"/>
    <mergeCell ref="GPB25:GPB26"/>
    <mergeCell ref="GPC25:GPC26"/>
    <mergeCell ref="GPD25:GPD26"/>
    <mergeCell ref="GPE25:GPE26"/>
    <mergeCell ref="GOT25:GOT26"/>
    <mergeCell ref="GOU25:GOU26"/>
    <mergeCell ref="GOV25:GOV26"/>
    <mergeCell ref="GOW25:GOW26"/>
    <mergeCell ref="GOX25:GOX26"/>
    <mergeCell ref="GOY25:GOY26"/>
    <mergeCell ref="GON25:GON26"/>
    <mergeCell ref="GOO25:GOO26"/>
    <mergeCell ref="GOP25:GOP26"/>
    <mergeCell ref="GOQ25:GOQ26"/>
    <mergeCell ref="GOR25:GOR26"/>
    <mergeCell ref="GOS25:GOS26"/>
    <mergeCell ref="GOH25:GOH26"/>
    <mergeCell ref="GOI25:GOI26"/>
    <mergeCell ref="GOJ25:GOJ26"/>
    <mergeCell ref="GOK25:GOK26"/>
    <mergeCell ref="GOL25:GOL26"/>
    <mergeCell ref="GOM25:GOM26"/>
    <mergeCell ref="GQV25:GQV26"/>
    <mergeCell ref="GQW25:GQW26"/>
    <mergeCell ref="GQX25:GQX26"/>
    <mergeCell ref="GQY25:GQY26"/>
    <mergeCell ref="GQZ25:GQZ26"/>
    <mergeCell ref="GRA25:GRA26"/>
    <mergeCell ref="GQP25:GQP26"/>
    <mergeCell ref="GQQ25:GQQ26"/>
    <mergeCell ref="GQR25:GQR26"/>
    <mergeCell ref="GQS25:GQS26"/>
    <mergeCell ref="GQT25:GQT26"/>
    <mergeCell ref="GQU25:GQU26"/>
    <mergeCell ref="GQJ25:GQJ26"/>
    <mergeCell ref="GQK25:GQK26"/>
    <mergeCell ref="GQL25:GQL26"/>
    <mergeCell ref="GQM25:GQM26"/>
    <mergeCell ref="GQN25:GQN26"/>
    <mergeCell ref="GQO25:GQO26"/>
    <mergeCell ref="GQD25:GQD26"/>
    <mergeCell ref="GQE25:GQE26"/>
    <mergeCell ref="GQF25:GQF26"/>
    <mergeCell ref="GQG25:GQG26"/>
    <mergeCell ref="GQH25:GQH26"/>
    <mergeCell ref="GQI25:GQI26"/>
    <mergeCell ref="GPX25:GPX26"/>
    <mergeCell ref="GPY25:GPY26"/>
    <mergeCell ref="GPZ25:GPZ26"/>
    <mergeCell ref="GQA25:GQA26"/>
    <mergeCell ref="GQB25:GQB26"/>
    <mergeCell ref="GQC25:GQC26"/>
    <mergeCell ref="GPR25:GPR26"/>
    <mergeCell ref="GPS25:GPS26"/>
    <mergeCell ref="GPT25:GPT26"/>
    <mergeCell ref="GPU25:GPU26"/>
    <mergeCell ref="GPV25:GPV26"/>
    <mergeCell ref="GPW25:GPW26"/>
    <mergeCell ref="GSF25:GSF26"/>
    <mergeCell ref="GSG25:GSG26"/>
    <mergeCell ref="GSH25:GSH26"/>
    <mergeCell ref="GSI25:GSI26"/>
    <mergeCell ref="GSJ25:GSJ26"/>
    <mergeCell ref="GSK25:GSK26"/>
    <mergeCell ref="GRZ25:GRZ26"/>
    <mergeCell ref="GSA25:GSA26"/>
    <mergeCell ref="GSB25:GSB26"/>
    <mergeCell ref="GSC25:GSC26"/>
    <mergeCell ref="GSD25:GSD26"/>
    <mergeCell ref="GSE25:GSE26"/>
    <mergeCell ref="GRT25:GRT26"/>
    <mergeCell ref="GRU25:GRU26"/>
    <mergeCell ref="GRV25:GRV26"/>
    <mergeCell ref="GRW25:GRW26"/>
    <mergeCell ref="GRX25:GRX26"/>
    <mergeCell ref="GRY25:GRY26"/>
    <mergeCell ref="GRN25:GRN26"/>
    <mergeCell ref="GRO25:GRO26"/>
    <mergeCell ref="GRP25:GRP26"/>
    <mergeCell ref="GRQ25:GRQ26"/>
    <mergeCell ref="GRR25:GRR26"/>
    <mergeCell ref="GRS25:GRS26"/>
    <mergeCell ref="GRH25:GRH26"/>
    <mergeCell ref="GRI25:GRI26"/>
    <mergeCell ref="GRJ25:GRJ26"/>
    <mergeCell ref="GRK25:GRK26"/>
    <mergeCell ref="GRL25:GRL26"/>
    <mergeCell ref="GRM25:GRM26"/>
    <mergeCell ref="GRB25:GRB26"/>
    <mergeCell ref="GRC25:GRC26"/>
    <mergeCell ref="GRD25:GRD26"/>
    <mergeCell ref="GRE25:GRE26"/>
    <mergeCell ref="GRF25:GRF26"/>
    <mergeCell ref="GRG25:GRG26"/>
    <mergeCell ref="GTP25:GTP26"/>
    <mergeCell ref="GTQ25:GTQ26"/>
    <mergeCell ref="GTR25:GTR26"/>
    <mergeCell ref="GTS25:GTS26"/>
    <mergeCell ref="GTT25:GTT26"/>
    <mergeCell ref="GTU25:GTU26"/>
    <mergeCell ref="GTJ25:GTJ26"/>
    <mergeCell ref="GTK25:GTK26"/>
    <mergeCell ref="GTL25:GTL26"/>
    <mergeCell ref="GTM25:GTM26"/>
    <mergeCell ref="GTN25:GTN26"/>
    <mergeCell ref="GTO25:GTO26"/>
    <mergeCell ref="GTD25:GTD26"/>
    <mergeCell ref="GTE25:GTE26"/>
    <mergeCell ref="GTF25:GTF26"/>
    <mergeCell ref="GTG25:GTG26"/>
    <mergeCell ref="GTH25:GTH26"/>
    <mergeCell ref="GTI25:GTI26"/>
    <mergeCell ref="GSX25:GSX26"/>
    <mergeCell ref="GSY25:GSY26"/>
    <mergeCell ref="GSZ25:GSZ26"/>
    <mergeCell ref="GTA25:GTA26"/>
    <mergeCell ref="GTB25:GTB26"/>
    <mergeCell ref="GTC25:GTC26"/>
    <mergeCell ref="GSR25:GSR26"/>
    <mergeCell ref="GSS25:GSS26"/>
    <mergeCell ref="GST25:GST26"/>
    <mergeCell ref="GSU25:GSU26"/>
    <mergeCell ref="GSV25:GSV26"/>
    <mergeCell ref="GSW25:GSW26"/>
    <mergeCell ref="GSL25:GSL26"/>
    <mergeCell ref="GSM25:GSM26"/>
    <mergeCell ref="GSN25:GSN26"/>
    <mergeCell ref="GSO25:GSO26"/>
    <mergeCell ref="GSP25:GSP26"/>
    <mergeCell ref="GSQ25:GSQ26"/>
    <mergeCell ref="GUZ25:GUZ26"/>
    <mergeCell ref="GVA25:GVA26"/>
    <mergeCell ref="GVB25:GVB26"/>
    <mergeCell ref="GVC25:GVC26"/>
    <mergeCell ref="GVD25:GVD26"/>
    <mergeCell ref="GVE25:GVE26"/>
    <mergeCell ref="GUT25:GUT26"/>
    <mergeCell ref="GUU25:GUU26"/>
    <mergeCell ref="GUV25:GUV26"/>
    <mergeCell ref="GUW25:GUW26"/>
    <mergeCell ref="GUX25:GUX26"/>
    <mergeCell ref="GUY25:GUY26"/>
    <mergeCell ref="GUN25:GUN26"/>
    <mergeCell ref="GUO25:GUO26"/>
    <mergeCell ref="GUP25:GUP26"/>
    <mergeCell ref="GUQ25:GUQ26"/>
    <mergeCell ref="GUR25:GUR26"/>
    <mergeCell ref="GUS25:GUS26"/>
    <mergeCell ref="GUH25:GUH26"/>
    <mergeCell ref="GUI25:GUI26"/>
    <mergeCell ref="GUJ25:GUJ26"/>
    <mergeCell ref="GUK25:GUK26"/>
    <mergeCell ref="GUL25:GUL26"/>
    <mergeCell ref="GUM25:GUM26"/>
    <mergeCell ref="GUB25:GUB26"/>
    <mergeCell ref="GUC25:GUC26"/>
    <mergeCell ref="GUD25:GUD26"/>
    <mergeCell ref="GUE25:GUE26"/>
    <mergeCell ref="GUF25:GUF26"/>
    <mergeCell ref="GUG25:GUG26"/>
    <mergeCell ref="GTV25:GTV26"/>
    <mergeCell ref="GTW25:GTW26"/>
    <mergeCell ref="GTX25:GTX26"/>
    <mergeCell ref="GTY25:GTY26"/>
    <mergeCell ref="GTZ25:GTZ26"/>
    <mergeCell ref="GUA25:GUA26"/>
    <mergeCell ref="GWJ25:GWJ26"/>
    <mergeCell ref="GWK25:GWK26"/>
    <mergeCell ref="GWL25:GWL26"/>
    <mergeCell ref="GWM25:GWM26"/>
    <mergeCell ref="GWN25:GWN26"/>
    <mergeCell ref="GWO25:GWO26"/>
    <mergeCell ref="GWD25:GWD26"/>
    <mergeCell ref="GWE25:GWE26"/>
    <mergeCell ref="GWF25:GWF26"/>
    <mergeCell ref="GWG25:GWG26"/>
    <mergeCell ref="GWH25:GWH26"/>
    <mergeCell ref="GWI25:GWI26"/>
    <mergeCell ref="GVX25:GVX26"/>
    <mergeCell ref="GVY25:GVY26"/>
    <mergeCell ref="GVZ25:GVZ26"/>
    <mergeCell ref="GWA25:GWA26"/>
    <mergeCell ref="GWB25:GWB26"/>
    <mergeCell ref="GWC25:GWC26"/>
    <mergeCell ref="GVR25:GVR26"/>
    <mergeCell ref="GVS25:GVS26"/>
    <mergeCell ref="GVT25:GVT26"/>
    <mergeCell ref="GVU25:GVU26"/>
    <mergeCell ref="GVV25:GVV26"/>
    <mergeCell ref="GVW25:GVW26"/>
    <mergeCell ref="GVL25:GVL26"/>
    <mergeCell ref="GVM25:GVM26"/>
    <mergeCell ref="GVN25:GVN26"/>
    <mergeCell ref="GVO25:GVO26"/>
    <mergeCell ref="GVP25:GVP26"/>
    <mergeCell ref="GVQ25:GVQ26"/>
    <mergeCell ref="GVF25:GVF26"/>
    <mergeCell ref="GVG25:GVG26"/>
    <mergeCell ref="GVH25:GVH26"/>
    <mergeCell ref="GVI25:GVI26"/>
    <mergeCell ref="GVJ25:GVJ26"/>
    <mergeCell ref="GVK25:GVK26"/>
    <mergeCell ref="GXT25:GXT26"/>
    <mergeCell ref="GXU25:GXU26"/>
    <mergeCell ref="GXV25:GXV26"/>
    <mergeCell ref="GXW25:GXW26"/>
    <mergeCell ref="GXX25:GXX26"/>
    <mergeCell ref="GXY25:GXY26"/>
    <mergeCell ref="GXN25:GXN26"/>
    <mergeCell ref="GXO25:GXO26"/>
    <mergeCell ref="GXP25:GXP26"/>
    <mergeCell ref="GXQ25:GXQ26"/>
    <mergeCell ref="GXR25:GXR26"/>
    <mergeCell ref="GXS25:GXS26"/>
    <mergeCell ref="GXH25:GXH26"/>
    <mergeCell ref="GXI25:GXI26"/>
    <mergeCell ref="GXJ25:GXJ26"/>
    <mergeCell ref="GXK25:GXK26"/>
    <mergeCell ref="GXL25:GXL26"/>
    <mergeCell ref="GXM25:GXM26"/>
    <mergeCell ref="GXB25:GXB26"/>
    <mergeCell ref="GXC25:GXC26"/>
    <mergeCell ref="GXD25:GXD26"/>
    <mergeCell ref="GXE25:GXE26"/>
    <mergeCell ref="GXF25:GXF26"/>
    <mergeCell ref="GXG25:GXG26"/>
    <mergeCell ref="GWV25:GWV26"/>
    <mergeCell ref="GWW25:GWW26"/>
    <mergeCell ref="GWX25:GWX26"/>
    <mergeCell ref="GWY25:GWY26"/>
    <mergeCell ref="GWZ25:GWZ26"/>
    <mergeCell ref="GXA25:GXA26"/>
    <mergeCell ref="GWP25:GWP26"/>
    <mergeCell ref="GWQ25:GWQ26"/>
    <mergeCell ref="GWR25:GWR26"/>
    <mergeCell ref="GWS25:GWS26"/>
    <mergeCell ref="GWT25:GWT26"/>
    <mergeCell ref="GWU25:GWU26"/>
    <mergeCell ref="GZD25:GZD26"/>
    <mergeCell ref="GZE25:GZE26"/>
    <mergeCell ref="GZF25:GZF26"/>
    <mergeCell ref="GZG25:GZG26"/>
    <mergeCell ref="GZH25:GZH26"/>
    <mergeCell ref="GZI25:GZI26"/>
    <mergeCell ref="GYX25:GYX26"/>
    <mergeCell ref="GYY25:GYY26"/>
    <mergeCell ref="GYZ25:GYZ26"/>
    <mergeCell ref="GZA25:GZA26"/>
    <mergeCell ref="GZB25:GZB26"/>
    <mergeCell ref="GZC25:GZC26"/>
    <mergeCell ref="GYR25:GYR26"/>
    <mergeCell ref="GYS25:GYS26"/>
    <mergeCell ref="GYT25:GYT26"/>
    <mergeCell ref="GYU25:GYU26"/>
    <mergeCell ref="GYV25:GYV26"/>
    <mergeCell ref="GYW25:GYW26"/>
    <mergeCell ref="GYL25:GYL26"/>
    <mergeCell ref="GYM25:GYM26"/>
    <mergeCell ref="GYN25:GYN26"/>
    <mergeCell ref="GYO25:GYO26"/>
    <mergeCell ref="GYP25:GYP26"/>
    <mergeCell ref="GYQ25:GYQ26"/>
    <mergeCell ref="GYF25:GYF26"/>
    <mergeCell ref="GYG25:GYG26"/>
    <mergeCell ref="GYH25:GYH26"/>
    <mergeCell ref="GYI25:GYI26"/>
    <mergeCell ref="GYJ25:GYJ26"/>
    <mergeCell ref="GYK25:GYK26"/>
    <mergeCell ref="GXZ25:GXZ26"/>
    <mergeCell ref="GYA25:GYA26"/>
    <mergeCell ref="GYB25:GYB26"/>
    <mergeCell ref="GYC25:GYC26"/>
    <mergeCell ref="GYD25:GYD26"/>
    <mergeCell ref="GYE25:GYE26"/>
    <mergeCell ref="HAN25:HAN26"/>
    <mergeCell ref="HAO25:HAO26"/>
    <mergeCell ref="HAP25:HAP26"/>
    <mergeCell ref="HAQ25:HAQ26"/>
    <mergeCell ref="HAR25:HAR26"/>
    <mergeCell ref="HAS25:HAS26"/>
    <mergeCell ref="HAH25:HAH26"/>
    <mergeCell ref="HAI25:HAI26"/>
    <mergeCell ref="HAJ25:HAJ26"/>
    <mergeCell ref="HAK25:HAK26"/>
    <mergeCell ref="HAL25:HAL26"/>
    <mergeCell ref="HAM25:HAM26"/>
    <mergeCell ref="HAB25:HAB26"/>
    <mergeCell ref="HAC25:HAC26"/>
    <mergeCell ref="HAD25:HAD26"/>
    <mergeCell ref="HAE25:HAE26"/>
    <mergeCell ref="HAF25:HAF26"/>
    <mergeCell ref="HAG25:HAG26"/>
    <mergeCell ref="GZV25:GZV26"/>
    <mergeCell ref="GZW25:GZW26"/>
    <mergeCell ref="GZX25:GZX26"/>
    <mergeCell ref="GZY25:GZY26"/>
    <mergeCell ref="GZZ25:GZZ26"/>
    <mergeCell ref="HAA25:HAA26"/>
    <mergeCell ref="GZP25:GZP26"/>
    <mergeCell ref="GZQ25:GZQ26"/>
    <mergeCell ref="GZR25:GZR26"/>
    <mergeCell ref="GZS25:GZS26"/>
    <mergeCell ref="GZT25:GZT26"/>
    <mergeCell ref="GZU25:GZU26"/>
    <mergeCell ref="GZJ25:GZJ26"/>
    <mergeCell ref="GZK25:GZK26"/>
    <mergeCell ref="GZL25:GZL26"/>
    <mergeCell ref="GZM25:GZM26"/>
    <mergeCell ref="GZN25:GZN26"/>
    <mergeCell ref="GZO25:GZO26"/>
    <mergeCell ref="HBX25:HBX26"/>
    <mergeCell ref="HBY25:HBY26"/>
    <mergeCell ref="HBZ25:HBZ26"/>
    <mergeCell ref="HCA25:HCA26"/>
    <mergeCell ref="HCB25:HCB26"/>
    <mergeCell ref="HCC25:HCC26"/>
    <mergeCell ref="HBR25:HBR26"/>
    <mergeCell ref="HBS25:HBS26"/>
    <mergeCell ref="HBT25:HBT26"/>
    <mergeCell ref="HBU25:HBU26"/>
    <mergeCell ref="HBV25:HBV26"/>
    <mergeCell ref="HBW25:HBW26"/>
    <mergeCell ref="HBL25:HBL26"/>
    <mergeCell ref="HBM25:HBM26"/>
    <mergeCell ref="HBN25:HBN26"/>
    <mergeCell ref="HBO25:HBO26"/>
    <mergeCell ref="HBP25:HBP26"/>
    <mergeCell ref="HBQ25:HBQ26"/>
    <mergeCell ref="HBF25:HBF26"/>
    <mergeCell ref="HBG25:HBG26"/>
    <mergeCell ref="HBH25:HBH26"/>
    <mergeCell ref="HBI25:HBI26"/>
    <mergeCell ref="HBJ25:HBJ26"/>
    <mergeCell ref="HBK25:HBK26"/>
    <mergeCell ref="HAZ25:HAZ26"/>
    <mergeCell ref="HBA25:HBA26"/>
    <mergeCell ref="HBB25:HBB26"/>
    <mergeCell ref="HBC25:HBC26"/>
    <mergeCell ref="HBD25:HBD26"/>
    <mergeCell ref="HBE25:HBE26"/>
    <mergeCell ref="HAT25:HAT26"/>
    <mergeCell ref="HAU25:HAU26"/>
    <mergeCell ref="HAV25:HAV26"/>
    <mergeCell ref="HAW25:HAW26"/>
    <mergeCell ref="HAX25:HAX26"/>
    <mergeCell ref="HAY25:HAY26"/>
    <mergeCell ref="HDH25:HDH26"/>
    <mergeCell ref="HDI25:HDI26"/>
    <mergeCell ref="HDJ25:HDJ26"/>
    <mergeCell ref="HDK25:HDK26"/>
    <mergeCell ref="HDL25:HDL26"/>
    <mergeCell ref="HDM25:HDM26"/>
    <mergeCell ref="HDB25:HDB26"/>
    <mergeCell ref="HDC25:HDC26"/>
    <mergeCell ref="HDD25:HDD26"/>
    <mergeCell ref="HDE25:HDE26"/>
    <mergeCell ref="HDF25:HDF26"/>
    <mergeCell ref="HDG25:HDG26"/>
    <mergeCell ref="HCV25:HCV26"/>
    <mergeCell ref="HCW25:HCW26"/>
    <mergeCell ref="HCX25:HCX26"/>
    <mergeCell ref="HCY25:HCY26"/>
    <mergeCell ref="HCZ25:HCZ26"/>
    <mergeCell ref="HDA25:HDA26"/>
    <mergeCell ref="HCP25:HCP26"/>
    <mergeCell ref="HCQ25:HCQ26"/>
    <mergeCell ref="HCR25:HCR26"/>
    <mergeCell ref="HCS25:HCS26"/>
    <mergeCell ref="HCT25:HCT26"/>
    <mergeCell ref="HCU25:HCU26"/>
    <mergeCell ref="HCJ25:HCJ26"/>
    <mergeCell ref="HCK25:HCK26"/>
    <mergeCell ref="HCL25:HCL26"/>
    <mergeCell ref="HCM25:HCM26"/>
    <mergeCell ref="HCN25:HCN26"/>
    <mergeCell ref="HCO25:HCO26"/>
    <mergeCell ref="HCD25:HCD26"/>
    <mergeCell ref="HCE25:HCE26"/>
    <mergeCell ref="HCF25:HCF26"/>
    <mergeCell ref="HCG25:HCG26"/>
    <mergeCell ref="HCH25:HCH26"/>
    <mergeCell ref="HCI25:HCI26"/>
    <mergeCell ref="HER25:HER26"/>
    <mergeCell ref="HES25:HES26"/>
    <mergeCell ref="HET25:HET26"/>
    <mergeCell ref="HEU25:HEU26"/>
    <mergeCell ref="HEV25:HEV26"/>
    <mergeCell ref="HEW25:HEW26"/>
    <mergeCell ref="HEL25:HEL26"/>
    <mergeCell ref="HEM25:HEM26"/>
    <mergeCell ref="HEN25:HEN26"/>
    <mergeCell ref="HEO25:HEO26"/>
    <mergeCell ref="HEP25:HEP26"/>
    <mergeCell ref="HEQ25:HEQ26"/>
    <mergeCell ref="HEF25:HEF26"/>
    <mergeCell ref="HEG25:HEG26"/>
    <mergeCell ref="HEH25:HEH26"/>
    <mergeCell ref="HEI25:HEI26"/>
    <mergeCell ref="HEJ25:HEJ26"/>
    <mergeCell ref="HEK25:HEK26"/>
    <mergeCell ref="HDZ25:HDZ26"/>
    <mergeCell ref="HEA25:HEA26"/>
    <mergeCell ref="HEB25:HEB26"/>
    <mergeCell ref="HEC25:HEC26"/>
    <mergeCell ref="HED25:HED26"/>
    <mergeCell ref="HEE25:HEE26"/>
    <mergeCell ref="HDT25:HDT26"/>
    <mergeCell ref="HDU25:HDU26"/>
    <mergeCell ref="HDV25:HDV26"/>
    <mergeCell ref="HDW25:HDW26"/>
    <mergeCell ref="HDX25:HDX26"/>
    <mergeCell ref="HDY25:HDY26"/>
    <mergeCell ref="HDN25:HDN26"/>
    <mergeCell ref="HDO25:HDO26"/>
    <mergeCell ref="HDP25:HDP26"/>
    <mergeCell ref="HDQ25:HDQ26"/>
    <mergeCell ref="HDR25:HDR26"/>
    <mergeCell ref="HDS25:HDS26"/>
    <mergeCell ref="HGB25:HGB26"/>
    <mergeCell ref="HGC25:HGC26"/>
    <mergeCell ref="HGD25:HGD26"/>
    <mergeCell ref="HGE25:HGE26"/>
    <mergeCell ref="HGF25:HGF26"/>
    <mergeCell ref="HGG25:HGG26"/>
    <mergeCell ref="HFV25:HFV26"/>
    <mergeCell ref="HFW25:HFW26"/>
    <mergeCell ref="HFX25:HFX26"/>
    <mergeCell ref="HFY25:HFY26"/>
    <mergeCell ref="HFZ25:HFZ26"/>
    <mergeCell ref="HGA25:HGA26"/>
    <mergeCell ref="HFP25:HFP26"/>
    <mergeCell ref="HFQ25:HFQ26"/>
    <mergeCell ref="HFR25:HFR26"/>
    <mergeCell ref="HFS25:HFS26"/>
    <mergeCell ref="HFT25:HFT26"/>
    <mergeCell ref="HFU25:HFU26"/>
    <mergeCell ref="HFJ25:HFJ26"/>
    <mergeCell ref="HFK25:HFK26"/>
    <mergeCell ref="HFL25:HFL26"/>
    <mergeCell ref="HFM25:HFM26"/>
    <mergeCell ref="HFN25:HFN26"/>
    <mergeCell ref="HFO25:HFO26"/>
    <mergeCell ref="HFD25:HFD26"/>
    <mergeCell ref="HFE25:HFE26"/>
    <mergeCell ref="HFF25:HFF26"/>
    <mergeCell ref="HFG25:HFG26"/>
    <mergeCell ref="HFH25:HFH26"/>
    <mergeCell ref="HFI25:HFI26"/>
    <mergeCell ref="HEX25:HEX26"/>
    <mergeCell ref="HEY25:HEY26"/>
    <mergeCell ref="HEZ25:HEZ26"/>
    <mergeCell ref="HFA25:HFA26"/>
    <mergeCell ref="HFB25:HFB26"/>
    <mergeCell ref="HFC25:HFC26"/>
    <mergeCell ref="HHL25:HHL26"/>
    <mergeCell ref="HHM25:HHM26"/>
    <mergeCell ref="HHN25:HHN26"/>
    <mergeCell ref="HHO25:HHO26"/>
    <mergeCell ref="HHP25:HHP26"/>
    <mergeCell ref="HHQ25:HHQ26"/>
    <mergeCell ref="HHF25:HHF26"/>
    <mergeCell ref="HHG25:HHG26"/>
    <mergeCell ref="HHH25:HHH26"/>
    <mergeCell ref="HHI25:HHI26"/>
    <mergeCell ref="HHJ25:HHJ26"/>
    <mergeCell ref="HHK25:HHK26"/>
    <mergeCell ref="HGZ25:HGZ26"/>
    <mergeCell ref="HHA25:HHA26"/>
    <mergeCell ref="HHB25:HHB26"/>
    <mergeCell ref="HHC25:HHC26"/>
    <mergeCell ref="HHD25:HHD26"/>
    <mergeCell ref="HHE25:HHE26"/>
    <mergeCell ref="HGT25:HGT26"/>
    <mergeCell ref="HGU25:HGU26"/>
    <mergeCell ref="HGV25:HGV26"/>
    <mergeCell ref="HGW25:HGW26"/>
    <mergeCell ref="HGX25:HGX26"/>
    <mergeCell ref="HGY25:HGY26"/>
    <mergeCell ref="HGN25:HGN26"/>
    <mergeCell ref="HGO25:HGO26"/>
    <mergeCell ref="HGP25:HGP26"/>
    <mergeCell ref="HGQ25:HGQ26"/>
    <mergeCell ref="HGR25:HGR26"/>
    <mergeCell ref="HGS25:HGS26"/>
    <mergeCell ref="HGH25:HGH26"/>
    <mergeCell ref="HGI25:HGI26"/>
    <mergeCell ref="HGJ25:HGJ26"/>
    <mergeCell ref="HGK25:HGK26"/>
    <mergeCell ref="HGL25:HGL26"/>
    <mergeCell ref="HGM25:HGM26"/>
    <mergeCell ref="HIV25:HIV26"/>
    <mergeCell ref="HIW25:HIW26"/>
    <mergeCell ref="HIX25:HIX26"/>
    <mergeCell ref="HIY25:HIY26"/>
    <mergeCell ref="HIZ25:HIZ26"/>
    <mergeCell ref="HJA25:HJA26"/>
    <mergeCell ref="HIP25:HIP26"/>
    <mergeCell ref="HIQ25:HIQ26"/>
    <mergeCell ref="HIR25:HIR26"/>
    <mergeCell ref="HIS25:HIS26"/>
    <mergeCell ref="HIT25:HIT26"/>
    <mergeCell ref="HIU25:HIU26"/>
    <mergeCell ref="HIJ25:HIJ26"/>
    <mergeCell ref="HIK25:HIK26"/>
    <mergeCell ref="HIL25:HIL26"/>
    <mergeCell ref="HIM25:HIM26"/>
    <mergeCell ref="HIN25:HIN26"/>
    <mergeCell ref="HIO25:HIO26"/>
    <mergeCell ref="HID25:HID26"/>
    <mergeCell ref="HIE25:HIE26"/>
    <mergeCell ref="HIF25:HIF26"/>
    <mergeCell ref="HIG25:HIG26"/>
    <mergeCell ref="HIH25:HIH26"/>
    <mergeCell ref="HII25:HII26"/>
    <mergeCell ref="HHX25:HHX26"/>
    <mergeCell ref="HHY25:HHY26"/>
    <mergeCell ref="HHZ25:HHZ26"/>
    <mergeCell ref="HIA25:HIA26"/>
    <mergeCell ref="HIB25:HIB26"/>
    <mergeCell ref="HIC25:HIC26"/>
    <mergeCell ref="HHR25:HHR26"/>
    <mergeCell ref="HHS25:HHS26"/>
    <mergeCell ref="HHT25:HHT26"/>
    <mergeCell ref="HHU25:HHU26"/>
    <mergeCell ref="HHV25:HHV26"/>
    <mergeCell ref="HHW25:HHW26"/>
    <mergeCell ref="HKF25:HKF26"/>
    <mergeCell ref="HKG25:HKG26"/>
    <mergeCell ref="HKH25:HKH26"/>
    <mergeCell ref="HKI25:HKI26"/>
    <mergeCell ref="HKJ25:HKJ26"/>
    <mergeCell ref="HKK25:HKK26"/>
    <mergeCell ref="HJZ25:HJZ26"/>
    <mergeCell ref="HKA25:HKA26"/>
    <mergeCell ref="HKB25:HKB26"/>
    <mergeCell ref="HKC25:HKC26"/>
    <mergeCell ref="HKD25:HKD26"/>
    <mergeCell ref="HKE25:HKE26"/>
    <mergeCell ref="HJT25:HJT26"/>
    <mergeCell ref="HJU25:HJU26"/>
    <mergeCell ref="HJV25:HJV26"/>
    <mergeCell ref="HJW25:HJW26"/>
    <mergeCell ref="HJX25:HJX26"/>
    <mergeCell ref="HJY25:HJY26"/>
    <mergeCell ref="HJN25:HJN26"/>
    <mergeCell ref="HJO25:HJO26"/>
    <mergeCell ref="HJP25:HJP26"/>
    <mergeCell ref="HJQ25:HJQ26"/>
    <mergeCell ref="HJR25:HJR26"/>
    <mergeCell ref="HJS25:HJS26"/>
    <mergeCell ref="HJH25:HJH26"/>
    <mergeCell ref="HJI25:HJI26"/>
    <mergeCell ref="HJJ25:HJJ26"/>
    <mergeCell ref="HJK25:HJK26"/>
    <mergeCell ref="HJL25:HJL26"/>
    <mergeCell ref="HJM25:HJM26"/>
    <mergeCell ref="HJB25:HJB26"/>
    <mergeCell ref="HJC25:HJC26"/>
    <mergeCell ref="HJD25:HJD26"/>
    <mergeCell ref="HJE25:HJE26"/>
    <mergeCell ref="HJF25:HJF26"/>
    <mergeCell ref="HJG25:HJG26"/>
    <mergeCell ref="HLP25:HLP26"/>
    <mergeCell ref="HLQ25:HLQ26"/>
    <mergeCell ref="HLR25:HLR26"/>
    <mergeCell ref="HLS25:HLS26"/>
    <mergeCell ref="HLT25:HLT26"/>
    <mergeCell ref="HLU25:HLU26"/>
    <mergeCell ref="HLJ25:HLJ26"/>
    <mergeCell ref="HLK25:HLK26"/>
    <mergeCell ref="HLL25:HLL26"/>
    <mergeCell ref="HLM25:HLM26"/>
    <mergeCell ref="HLN25:HLN26"/>
    <mergeCell ref="HLO25:HLO26"/>
    <mergeCell ref="HLD25:HLD26"/>
    <mergeCell ref="HLE25:HLE26"/>
    <mergeCell ref="HLF25:HLF26"/>
    <mergeCell ref="HLG25:HLG26"/>
    <mergeCell ref="HLH25:HLH26"/>
    <mergeCell ref="HLI25:HLI26"/>
    <mergeCell ref="HKX25:HKX26"/>
    <mergeCell ref="HKY25:HKY26"/>
    <mergeCell ref="HKZ25:HKZ26"/>
    <mergeCell ref="HLA25:HLA26"/>
    <mergeCell ref="HLB25:HLB26"/>
    <mergeCell ref="HLC25:HLC26"/>
    <mergeCell ref="HKR25:HKR26"/>
    <mergeCell ref="HKS25:HKS26"/>
    <mergeCell ref="HKT25:HKT26"/>
    <mergeCell ref="HKU25:HKU26"/>
    <mergeCell ref="HKV25:HKV26"/>
    <mergeCell ref="HKW25:HKW26"/>
    <mergeCell ref="HKL25:HKL26"/>
    <mergeCell ref="HKM25:HKM26"/>
    <mergeCell ref="HKN25:HKN26"/>
    <mergeCell ref="HKO25:HKO26"/>
    <mergeCell ref="HKP25:HKP26"/>
    <mergeCell ref="HKQ25:HKQ26"/>
    <mergeCell ref="HMZ25:HMZ26"/>
    <mergeCell ref="HNA25:HNA26"/>
    <mergeCell ref="HNB25:HNB26"/>
    <mergeCell ref="HNC25:HNC26"/>
    <mergeCell ref="HND25:HND26"/>
    <mergeCell ref="HNE25:HNE26"/>
    <mergeCell ref="HMT25:HMT26"/>
    <mergeCell ref="HMU25:HMU26"/>
    <mergeCell ref="HMV25:HMV26"/>
    <mergeCell ref="HMW25:HMW26"/>
    <mergeCell ref="HMX25:HMX26"/>
    <mergeCell ref="HMY25:HMY26"/>
    <mergeCell ref="HMN25:HMN26"/>
    <mergeCell ref="HMO25:HMO26"/>
    <mergeCell ref="HMP25:HMP26"/>
    <mergeCell ref="HMQ25:HMQ26"/>
    <mergeCell ref="HMR25:HMR26"/>
    <mergeCell ref="HMS25:HMS26"/>
    <mergeCell ref="HMH25:HMH26"/>
    <mergeCell ref="HMI25:HMI26"/>
    <mergeCell ref="HMJ25:HMJ26"/>
    <mergeCell ref="HMK25:HMK26"/>
    <mergeCell ref="HML25:HML26"/>
    <mergeCell ref="HMM25:HMM26"/>
    <mergeCell ref="HMB25:HMB26"/>
    <mergeCell ref="HMC25:HMC26"/>
    <mergeCell ref="HMD25:HMD26"/>
    <mergeCell ref="HME25:HME26"/>
    <mergeCell ref="HMF25:HMF26"/>
    <mergeCell ref="HMG25:HMG26"/>
    <mergeCell ref="HLV25:HLV26"/>
    <mergeCell ref="HLW25:HLW26"/>
    <mergeCell ref="HLX25:HLX26"/>
    <mergeCell ref="HLY25:HLY26"/>
    <mergeCell ref="HLZ25:HLZ26"/>
    <mergeCell ref="HMA25:HMA26"/>
    <mergeCell ref="HOJ25:HOJ26"/>
    <mergeCell ref="HOK25:HOK26"/>
    <mergeCell ref="HOL25:HOL26"/>
    <mergeCell ref="HOM25:HOM26"/>
    <mergeCell ref="HON25:HON26"/>
    <mergeCell ref="HOO25:HOO26"/>
    <mergeCell ref="HOD25:HOD26"/>
    <mergeCell ref="HOE25:HOE26"/>
    <mergeCell ref="HOF25:HOF26"/>
    <mergeCell ref="HOG25:HOG26"/>
    <mergeCell ref="HOH25:HOH26"/>
    <mergeCell ref="HOI25:HOI26"/>
    <mergeCell ref="HNX25:HNX26"/>
    <mergeCell ref="HNY25:HNY26"/>
    <mergeCell ref="HNZ25:HNZ26"/>
    <mergeCell ref="HOA25:HOA26"/>
    <mergeCell ref="HOB25:HOB26"/>
    <mergeCell ref="HOC25:HOC26"/>
    <mergeCell ref="HNR25:HNR26"/>
    <mergeCell ref="HNS25:HNS26"/>
    <mergeCell ref="HNT25:HNT26"/>
    <mergeCell ref="HNU25:HNU26"/>
    <mergeCell ref="HNV25:HNV26"/>
    <mergeCell ref="HNW25:HNW26"/>
    <mergeCell ref="HNL25:HNL26"/>
    <mergeCell ref="HNM25:HNM26"/>
    <mergeCell ref="HNN25:HNN26"/>
    <mergeCell ref="HNO25:HNO26"/>
    <mergeCell ref="HNP25:HNP26"/>
    <mergeCell ref="HNQ25:HNQ26"/>
    <mergeCell ref="HNF25:HNF26"/>
    <mergeCell ref="HNG25:HNG26"/>
    <mergeCell ref="HNH25:HNH26"/>
    <mergeCell ref="HNI25:HNI26"/>
    <mergeCell ref="HNJ25:HNJ26"/>
    <mergeCell ref="HNK25:HNK26"/>
    <mergeCell ref="HPT25:HPT26"/>
    <mergeCell ref="HPU25:HPU26"/>
    <mergeCell ref="HPV25:HPV26"/>
    <mergeCell ref="HPW25:HPW26"/>
    <mergeCell ref="HPX25:HPX26"/>
    <mergeCell ref="HPY25:HPY26"/>
    <mergeCell ref="HPN25:HPN26"/>
    <mergeCell ref="HPO25:HPO26"/>
    <mergeCell ref="HPP25:HPP26"/>
    <mergeCell ref="HPQ25:HPQ26"/>
    <mergeCell ref="HPR25:HPR26"/>
    <mergeCell ref="HPS25:HPS26"/>
    <mergeCell ref="HPH25:HPH26"/>
    <mergeCell ref="HPI25:HPI26"/>
    <mergeCell ref="HPJ25:HPJ26"/>
    <mergeCell ref="HPK25:HPK26"/>
    <mergeCell ref="HPL25:HPL26"/>
    <mergeCell ref="HPM25:HPM26"/>
    <mergeCell ref="HPB25:HPB26"/>
    <mergeCell ref="HPC25:HPC26"/>
    <mergeCell ref="HPD25:HPD26"/>
    <mergeCell ref="HPE25:HPE26"/>
    <mergeCell ref="HPF25:HPF26"/>
    <mergeCell ref="HPG25:HPG26"/>
    <mergeCell ref="HOV25:HOV26"/>
    <mergeCell ref="HOW25:HOW26"/>
    <mergeCell ref="HOX25:HOX26"/>
    <mergeCell ref="HOY25:HOY26"/>
    <mergeCell ref="HOZ25:HOZ26"/>
    <mergeCell ref="HPA25:HPA26"/>
    <mergeCell ref="HOP25:HOP26"/>
    <mergeCell ref="HOQ25:HOQ26"/>
    <mergeCell ref="HOR25:HOR26"/>
    <mergeCell ref="HOS25:HOS26"/>
    <mergeCell ref="HOT25:HOT26"/>
    <mergeCell ref="HOU25:HOU26"/>
    <mergeCell ref="HRD25:HRD26"/>
    <mergeCell ref="HRE25:HRE26"/>
    <mergeCell ref="HRF25:HRF26"/>
    <mergeCell ref="HRG25:HRG26"/>
    <mergeCell ref="HRH25:HRH26"/>
    <mergeCell ref="HRI25:HRI26"/>
    <mergeCell ref="HQX25:HQX26"/>
    <mergeCell ref="HQY25:HQY26"/>
    <mergeCell ref="HQZ25:HQZ26"/>
    <mergeCell ref="HRA25:HRA26"/>
    <mergeCell ref="HRB25:HRB26"/>
    <mergeCell ref="HRC25:HRC26"/>
    <mergeCell ref="HQR25:HQR26"/>
    <mergeCell ref="HQS25:HQS26"/>
    <mergeCell ref="HQT25:HQT26"/>
    <mergeCell ref="HQU25:HQU26"/>
    <mergeCell ref="HQV25:HQV26"/>
    <mergeCell ref="HQW25:HQW26"/>
    <mergeCell ref="HQL25:HQL26"/>
    <mergeCell ref="HQM25:HQM26"/>
    <mergeCell ref="HQN25:HQN26"/>
    <mergeCell ref="HQO25:HQO26"/>
    <mergeCell ref="HQP25:HQP26"/>
    <mergeCell ref="HQQ25:HQQ26"/>
    <mergeCell ref="HQF25:HQF26"/>
    <mergeCell ref="HQG25:HQG26"/>
    <mergeCell ref="HQH25:HQH26"/>
    <mergeCell ref="HQI25:HQI26"/>
    <mergeCell ref="HQJ25:HQJ26"/>
    <mergeCell ref="HQK25:HQK26"/>
    <mergeCell ref="HPZ25:HPZ26"/>
    <mergeCell ref="HQA25:HQA26"/>
    <mergeCell ref="HQB25:HQB26"/>
    <mergeCell ref="HQC25:HQC26"/>
    <mergeCell ref="HQD25:HQD26"/>
    <mergeCell ref="HQE25:HQE26"/>
    <mergeCell ref="HSN25:HSN26"/>
    <mergeCell ref="HSO25:HSO26"/>
    <mergeCell ref="HSP25:HSP26"/>
    <mergeCell ref="HSQ25:HSQ26"/>
    <mergeCell ref="HSR25:HSR26"/>
    <mergeCell ref="HSS25:HSS26"/>
    <mergeCell ref="HSH25:HSH26"/>
    <mergeCell ref="HSI25:HSI26"/>
    <mergeCell ref="HSJ25:HSJ26"/>
    <mergeCell ref="HSK25:HSK26"/>
    <mergeCell ref="HSL25:HSL26"/>
    <mergeCell ref="HSM25:HSM26"/>
    <mergeCell ref="HSB25:HSB26"/>
    <mergeCell ref="HSC25:HSC26"/>
    <mergeCell ref="HSD25:HSD26"/>
    <mergeCell ref="HSE25:HSE26"/>
    <mergeCell ref="HSF25:HSF26"/>
    <mergeCell ref="HSG25:HSG26"/>
    <mergeCell ref="HRV25:HRV26"/>
    <mergeCell ref="HRW25:HRW26"/>
    <mergeCell ref="HRX25:HRX26"/>
    <mergeCell ref="HRY25:HRY26"/>
    <mergeCell ref="HRZ25:HRZ26"/>
    <mergeCell ref="HSA25:HSA26"/>
    <mergeCell ref="HRP25:HRP26"/>
    <mergeCell ref="HRQ25:HRQ26"/>
    <mergeCell ref="HRR25:HRR26"/>
    <mergeCell ref="HRS25:HRS26"/>
    <mergeCell ref="HRT25:HRT26"/>
    <mergeCell ref="HRU25:HRU26"/>
    <mergeCell ref="HRJ25:HRJ26"/>
    <mergeCell ref="HRK25:HRK26"/>
    <mergeCell ref="HRL25:HRL26"/>
    <mergeCell ref="HRM25:HRM26"/>
    <mergeCell ref="HRN25:HRN26"/>
    <mergeCell ref="HRO25:HRO26"/>
    <mergeCell ref="HTX25:HTX26"/>
    <mergeCell ref="HTY25:HTY26"/>
    <mergeCell ref="HTZ25:HTZ26"/>
    <mergeCell ref="HUA25:HUA26"/>
    <mergeCell ref="HUB25:HUB26"/>
    <mergeCell ref="HUC25:HUC26"/>
    <mergeCell ref="HTR25:HTR26"/>
    <mergeCell ref="HTS25:HTS26"/>
    <mergeCell ref="HTT25:HTT26"/>
    <mergeCell ref="HTU25:HTU26"/>
    <mergeCell ref="HTV25:HTV26"/>
    <mergeCell ref="HTW25:HTW26"/>
    <mergeCell ref="HTL25:HTL26"/>
    <mergeCell ref="HTM25:HTM26"/>
    <mergeCell ref="HTN25:HTN26"/>
    <mergeCell ref="HTO25:HTO26"/>
    <mergeCell ref="HTP25:HTP26"/>
    <mergeCell ref="HTQ25:HTQ26"/>
    <mergeCell ref="HTF25:HTF26"/>
    <mergeCell ref="HTG25:HTG26"/>
    <mergeCell ref="HTH25:HTH26"/>
    <mergeCell ref="HTI25:HTI26"/>
    <mergeCell ref="HTJ25:HTJ26"/>
    <mergeCell ref="HTK25:HTK26"/>
    <mergeCell ref="HSZ25:HSZ26"/>
    <mergeCell ref="HTA25:HTA26"/>
    <mergeCell ref="HTB25:HTB26"/>
    <mergeCell ref="HTC25:HTC26"/>
    <mergeCell ref="HTD25:HTD26"/>
    <mergeCell ref="HTE25:HTE26"/>
    <mergeCell ref="HST25:HST26"/>
    <mergeCell ref="HSU25:HSU26"/>
    <mergeCell ref="HSV25:HSV26"/>
    <mergeCell ref="HSW25:HSW26"/>
    <mergeCell ref="HSX25:HSX26"/>
    <mergeCell ref="HSY25:HSY26"/>
    <mergeCell ref="HVH25:HVH26"/>
    <mergeCell ref="HVI25:HVI26"/>
    <mergeCell ref="HVJ25:HVJ26"/>
    <mergeCell ref="HVK25:HVK26"/>
    <mergeCell ref="HVL25:HVL26"/>
    <mergeCell ref="HVM25:HVM26"/>
    <mergeCell ref="HVB25:HVB26"/>
    <mergeCell ref="HVC25:HVC26"/>
    <mergeCell ref="HVD25:HVD26"/>
    <mergeCell ref="HVE25:HVE26"/>
    <mergeCell ref="HVF25:HVF26"/>
    <mergeCell ref="HVG25:HVG26"/>
    <mergeCell ref="HUV25:HUV26"/>
    <mergeCell ref="HUW25:HUW26"/>
    <mergeCell ref="HUX25:HUX26"/>
    <mergeCell ref="HUY25:HUY26"/>
    <mergeCell ref="HUZ25:HUZ26"/>
    <mergeCell ref="HVA25:HVA26"/>
    <mergeCell ref="HUP25:HUP26"/>
    <mergeCell ref="HUQ25:HUQ26"/>
    <mergeCell ref="HUR25:HUR26"/>
    <mergeCell ref="HUS25:HUS26"/>
    <mergeCell ref="HUT25:HUT26"/>
    <mergeCell ref="HUU25:HUU26"/>
    <mergeCell ref="HUJ25:HUJ26"/>
    <mergeCell ref="HUK25:HUK26"/>
    <mergeCell ref="HUL25:HUL26"/>
    <mergeCell ref="HUM25:HUM26"/>
    <mergeCell ref="HUN25:HUN26"/>
    <mergeCell ref="HUO25:HUO26"/>
    <mergeCell ref="HUD25:HUD26"/>
    <mergeCell ref="HUE25:HUE26"/>
    <mergeCell ref="HUF25:HUF26"/>
    <mergeCell ref="HUG25:HUG26"/>
    <mergeCell ref="HUH25:HUH26"/>
    <mergeCell ref="HUI25:HUI26"/>
    <mergeCell ref="HWR25:HWR26"/>
    <mergeCell ref="HWS25:HWS26"/>
    <mergeCell ref="HWT25:HWT26"/>
    <mergeCell ref="HWU25:HWU26"/>
    <mergeCell ref="HWV25:HWV26"/>
    <mergeCell ref="HWW25:HWW26"/>
    <mergeCell ref="HWL25:HWL26"/>
    <mergeCell ref="HWM25:HWM26"/>
    <mergeCell ref="HWN25:HWN26"/>
    <mergeCell ref="HWO25:HWO26"/>
    <mergeCell ref="HWP25:HWP26"/>
    <mergeCell ref="HWQ25:HWQ26"/>
    <mergeCell ref="HWF25:HWF26"/>
    <mergeCell ref="HWG25:HWG26"/>
    <mergeCell ref="HWH25:HWH26"/>
    <mergeCell ref="HWI25:HWI26"/>
    <mergeCell ref="HWJ25:HWJ26"/>
    <mergeCell ref="HWK25:HWK26"/>
    <mergeCell ref="HVZ25:HVZ26"/>
    <mergeCell ref="HWA25:HWA26"/>
    <mergeCell ref="HWB25:HWB26"/>
    <mergeCell ref="HWC25:HWC26"/>
    <mergeCell ref="HWD25:HWD26"/>
    <mergeCell ref="HWE25:HWE26"/>
    <mergeCell ref="HVT25:HVT26"/>
    <mergeCell ref="HVU25:HVU26"/>
    <mergeCell ref="HVV25:HVV26"/>
    <mergeCell ref="HVW25:HVW26"/>
    <mergeCell ref="HVX25:HVX26"/>
    <mergeCell ref="HVY25:HVY26"/>
    <mergeCell ref="HVN25:HVN26"/>
    <mergeCell ref="HVO25:HVO26"/>
    <mergeCell ref="HVP25:HVP26"/>
    <mergeCell ref="HVQ25:HVQ26"/>
    <mergeCell ref="HVR25:HVR26"/>
    <mergeCell ref="HVS25:HVS26"/>
    <mergeCell ref="HYB25:HYB26"/>
    <mergeCell ref="HYC25:HYC26"/>
    <mergeCell ref="HYD25:HYD26"/>
    <mergeCell ref="HYE25:HYE26"/>
    <mergeCell ref="HYF25:HYF26"/>
    <mergeCell ref="HYG25:HYG26"/>
    <mergeCell ref="HXV25:HXV26"/>
    <mergeCell ref="HXW25:HXW26"/>
    <mergeCell ref="HXX25:HXX26"/>
    <mergeCell ref="HXY25:HXY26"/>
    <mergeCell ref="HXZ25:HXZ26"/>
    <mergeCell ref="HYA25:HYA26"/>
    <mergeCell ref="HXP25:HXP26"/>
    <mergeCell ref="HXQ25:HXQ26"/>
    <mergeCell ref="HXR25:HXR26"/>
    <mergeCell ref="HXS25:HXS26"/>
    <mergeCell ref="HXT25:HXT26"/>
    <mergeCell ref="HXU25:HXU26"/>
    <mergeCell ref="HXJ25:HXJ26"/>
    <mergeCell ref="HXK25:HXK26"/>
    <mergeCell ref="HXL25:HXL26"/>
    <mergeCell ref="HXM25:HXM26"/>
    <mergeCell ref="HXN25:HXN26"/>
    <mergeCell ref="HXO25:HXO26"/>
    <mergeCell ref="HXD25:HXD26"/>
    <mergeCell ref="HXE25:HXE26"/>
    <mergeCell ref="HXF25:HXF26"/>
    <mergeCell ref="HXG25:HXG26"/>
    <mergeCell ref="HXH25:HXH26"/>
    <mergeCell ref="HXI25:HXI26"/>
    <mergeCell ref="HWX25:HWX26"/>
    <mergeCell ref="HWY25:HWY26"/>
    <mergeCell ref="HWZ25:HWZ26"/>
    <mergeCell ref="HXA25:HXA26"/>
    <mergeCell ref="HXB25:HXB26"/>
    <mergeCell ref="HXC25:HXC26"/>
    <mergeCell ref="HZL25:HZL26"/>
    <mergeCell ref="HZM25:HZM26"/>
    <mergeCell ref="HZN25:HZN26"/>
    <mergeCell ref="HZO25:HZO26"/>
    <mergeCell ref="HZP25:HZP26"/>
    <mergeCell ref="HZQ25:HZQ26"/>
    <mergeCell ref="HZF25:HZF26"/>
    <mergeCell ref="HZG25:HZG26"/>
    <mergeCell ref="HZH25:HZH26"/>
    <mergeCell ref="HZI25:HZI26"/>
    <mergeCell ref="HZJ25:HZJ26"/>
    <mergeCell ref="HZK25:HZK26"/>
    <mergeCell ref="HYZ25:HYZ26"/>
    <mergeCell ref="HZA25:HZA26"/>
    <mergeCell ref="HZB25:HZB26"/>
    <mergeCell ref="HZC25:HZC26"/>
    <mergeCell ref="HZD25:HZD26"/>
    <mergeCell ref="HZE25:HZE26"/>
    <mergeCell ref="HYT25:HYT26"/>
    <mergeCell ref="HYU25:HYU26"/>
    <mergeCell ref="HYV25:HYV26"/>
    <mergeCell ref="HYW25:HYW26"/>
    <mergeCell ref="HYX25:HYX26"/>
    <mergeCell ref="HYY25:HYY26"/>
    <mergeCell ref="HYN25:HYN26"/>
    <mergeCell ref="HYO25:HYO26"/>
    <mergeCell ref="HYP25:HYP26"/>
    <mergeCell ref="HYQ25:HYQ26"/>
    <mergeCell ref="HYR25:HYR26"/>
    <mergeCell ref="HYS25:HYS26"/>
    <mergeCell ref="HYH25:HYH26"/>
    <mergeCell ref="HYI25:HYI26"/>
    <mergeCell ref="HYJ25:HYJ26"/>
    <mergeCell ref="HYK25:HYK26"/>
    <mergeCell ref="HYL25:HYL26"/>
    <mergeCell ref="HYM25:HYM26"/>
    <mergeCell ref="IAV25:IAV26"/>
    <mergeCell ref="IAW25:IAW26"/>
    <mergeCell ref="IAX25:IAX26"/>
    <mergeCell ref="IAY25:IAY26"/>
    <mergeCell ref="IAZ25:IAZ26"/>
    <mergeCell ref="IBA25:IBA26"/>
    <mergeCell ref="IAP25:IAP26"/>
    <mergeCell ref="IAQ25:IAQ26"/>
    <mergeCell ref="IAR25:IAR26"/>
    <mergeCell ref="IAS25:IAS26"/>
    <mergeCell ref="IAT25:IAT26"/>
    <mergeCell ref="IAU25:IAU26"/>
    <mergeCell ref="IAJ25:IAJ26"/>
    <mergeCell ref="IAK25:IAK26"/>
    <mergeCell ref="IAL25:IAL26"/>
    <mergeCell ref="IAM25:IAM26"/>
    <mergeCell ref="IAN25:IAN26"/>
    <mergeCell ref="IAO25:IAO26"/>
    <mergeCell ref="IAD25:IAD26"/>
    <mergeCell ref="IAE25:IAE26"/>
    <mergeCell ref="IAF25:IAF26"/>
    <mergeCell ref="IAG25:IAG26"/>
    <mergeCell ref="IAH25:IAH26"/>
    <mergeCell ref="IAI25:IAI26"/>
    <mergeCell ref="HZX25:HZX26"/>
    <mergeCell ref="HZY25:HZY26"/>
    <mergeCell ref="HZZ25:HZZ26"/>
    <mergeCell ref="IAA25:IAA26"/>
    <mergeCell ref="IAB25:IAB26"/>
    <mergeCell ref="IAC25:IAC26"/>
    <mergeCell ref="HZR25:HZR26"/>
    <mergeCell ref="HZS25:HZS26"/>
    <mergeCell ref="HZT25:HZT26"/>
    <mergeCell ref="HZU25:HZU26"/>
    <mergeCell ref="HZV25:HZV26"/>
    <mergeCell ref="HZW25:HZW26"/>
    <mergeCell ref="ICF25:ICF26"/>
    <mergeCell ref="ICG25:ICG26"/>
    <mergeCell ref="ICH25:ICH26"/>
    <mergeCell ref="ICI25:ICI26"/>
    <mergeCell ref="ICJ25:ICJ26"/>
    <mergeCell ref="ICK25:ICK26"/>
    <mergeCell ref="IBZ25:IBZ26"/>
    <mergeCell ref="ICA25:ICA26"/>
    <mergeCell ref="ICB25:ICB26"/>
    <mergeCell ref="ICC25:ICC26"/>
    <mergeCell ref="ICD25:ICD26"/>
    <mergeCell ref="ICE25:ICE26"/>
    <mergeCell ref="IBT25:IBT26"/>
    <mergeCell ref="IBU25:IBU26"/>
    <mergeCell ref="IBV25:IBV26"/>
    <mergeCell ref="IBW25:IBW26"/>
    <mergeCell ref="IBX25:IBX26"/>
    <mergeCell ref="IBY25:IBY26"/>
    <mergeCell ref="IBN25:IBN26"/>
    <mergeCell ref="IBO25:IBO26"/>
    <mergeCell ref="IBP25:IBP26"/>
    <mergeCell ref="IBQ25:IBQ26"/>
    <mergeCell ref="IBR25:IBR26"/>
    <mergeCell ref="IBS25:IBS26"/>
    <mergeCell ref="IBH25:IBH26"/>
    <mergeCell ref="IBI25:IBI26"/>
    <mergeCell ref="IBJ25:IBJ26"/>
    <mergeCell ref="IBK25:IBK26"/>
    <mergeCell ref="IBL25:IBL26"/>
    <mergeCell ref="IBM25:IBM26"/>
    <mergeCell ref="IBB25:IBB26"/>
    <mergeCell ref="IBC25:IBC26"/>
    <mergeCell ref="IBD25:IBD26"/>
    <mergeCell ref="IBE25:IBE26"/>
    <mergeCell ref="IBF25:IBF26"/>
    <mergeCell ref="IBG25:IBG26"/>
    <mergeCell ref="IDP25:IDP26"/>
    <mergeCell ref="IDQ25:IDQ26"/>
    <mergeCell ref="IDR25:IDR26"/>
    <mergeCell ref="IDS25:IDS26"/>
    <mergeCell ref="IDT25:IDT26"/>
    <mergeCell ref="IDU25:IDU26"/>
    <mergeCell ref="IDJ25:IDJ26"/>
    <mergeCell ref="IDK25:IDK26"/>
    <mergeCell ref="IDL25:IDL26"/>
    <mergeCell ref="IDM25:IDM26"/>
    <mergeCell ref="IDN25:IDN26"/>
    <mergeCell ref="IDO25:IDO26"/>
    <mergeCell ref="IDD25:IDD26"/>
    <mergeCell ref="IDE25:IDE26"/>
    <mergeCell ref="IDF25:IDF26"/>
    <mergeCell ref="IDG25:IDG26"/>
    <mergeCell ref="IDH25:IDH26"/>
    <mergeCell ref="IDI25:IDI26"/>
    <mergeCell ref="ICX25:ICX26"/>
    <mergeCell ref="ICY25:ICY26"/>
    <mergeCell ref="ICZ25:ICZ26"/>
    <mergeCell ref="IDA25:IDA26"/>
    <mergeCell ref="IDB25:IDB26"/>
    <mergeCell ref="IDC25:IDC26"/>
    <mergeCell ref="ICR25:ICR26"/>
    <mergeCell ref="ICS25:ICS26"/>
    <mergeCell ref="ICT25:ICT26"/>
    <mergeCell ref="ICU25:ICU26"/>
    <mergeCell ref="ICV25:ICV26"/>
    <mergeCell ref="ICW25:ICW26"/>
    <mergeCell ref="ICL25:ICL26"/>
    <mergeCell ref="ICM25:ICM26"/>
    <mergeCell ref="ICN25:ICN26"/>
    <mergeCell ref="ICO25:ICO26"/>
    <mergeCell ref="ICP25:ICP26"/>
    <mergeCell ref="ICQ25:ICQ26"/>
    <mergeCell ref="IEZ25:IEZ26"/>
    <mergeCell ref="IFA25:IFA26"/>
    <mergeCell ref="IFB25:IFB26"/>
    <mergeCell ref="IFC25:IFC26"/>
    <mergeCell ref="IFD25:IFD26"/>
    <mergeCell ref="IFE25:IFE26"/>
    <mergeCell ref="IET25:IET26"/>
    <mergeCell ref="IEU25:IEU26"/>
    <mergeCell ref="IEV25:IEV26"/>
    <mergeCell ref="IEW25:IEW26"/>
    <mergeCell ref="IEX25:IEX26"/>
    <mergeCell ref="IEY25:IEY26"/>
    <mergeCell ref="IEN25:IEN26"/>
    <mergeCell ref="IEO25:IEO26"/>
    <mergeCell ref="IEP25:IEP26"/>
    <mergeCell ref="IEQ25:IEQ26"/>
    <mergeCell ref="IER25:IER26"/>
    <mergeCell ref="IES25:IES26"/>
    <mergeCell ref="IEH25:IEH26"/>
    <mergeCell ref="IEI25:IEI26"/>
    <mergeCell ref="IEJ25:IEJ26"/>
    <mergeCell ref="IEK25:IEK26"/>
    <mergeCell ref="IEL25:IEL26"/>
    <mergeCell ref="IEM25:IEM26"/>
    <mergeCell ref="IEB25:IEB26"/>
    <mergeCell ref="IEC25:IEC26"/>
    <mergeCell ref="IED25:IED26"/>
    <mergeCell ref="IEE25:IEE26"/>
    <mergeCell ref="IEF25:IEF26"/>
    <mergeCell ref="IEG25:IEG26"/>
    <mergeCell ref="IDV25:IDV26"/>
    <mergeCell ref="IDW25:IDW26"/>
    <mergeCell ref="IDX25:IDX26"/>
    <mergeCell ref="IDY25:IDY26"/>
    <mergeCell ref="IDZ25:IDZ26"/>
    <mergeCell ref="IEA25:IEA26"/>
    <mergeCell ref="IGJ25:IGJ26"/>
    <mergeCell ref="IGK25:IGK26"/>
    <mergeCell ref="IGL25:IGL26"/>
    <mergeCell ref="IGM25:IGM26"/>
    <mergeCell ref="IGN25:IGN26"/>
    <mergeCell ref="IGO25:IGO26"/>
    <mergeCell ref="IGD25:IGD26"/>
    <mergeCell ref="IGE25:IGE26"/>
    <mergeCell ref="IGF25:IGF26"/>
    <mergeCell ref="IGG25:IGG26"/>
    <mergeCell ref="IGH25:IGH26"/>
    <mergeCell ref="IGI25:IGI26"/>
    <mergeCell ref="IFX25:IFX26"/>
    <mergeCell ref="IFY25:IFY26"/>
    <mergeCell ref="IFZ25:IFZ26"/>
    <mergeCell ref="IGA25:IGA26"/>
    <mergeCell ref="IGB25:IGB26"/>
    <mergeCell ref="IGC25:IGC26"/>
    <mergeCell ref="IFR25:IFR26"/>
    <mergeCell ref="IFS25:IFS26"/>
    <mergeCell ref="IFT25:IFT26"/>
    <mergeCell ref="IFU25:IFU26"/>
    <mergeCell ref="IFV25:IFV26"/>
    <mergeCell ref="IFW25:IFW26"/>
    <mergeCell ref="IFL25:IFL26"/>
    <mergeCell ref="IFM25:IFM26"/>
    <mergeCell ref="IFN25:IFN26"/>
    <mergeCell ref="IFO25:IFO26"/>
    <mergeCell ref="IFP25:IFP26"/>
    <mergeCell ref="IFQ25:IFQ26"/>
    <mergeCell ref="IFF25:IFF26"/>
    <mergeCell ref="IFG25:IFG26"/>
    <mergeCell ref="IFH25:IFH26"/>
    <mergeCell ref="IFI25:IFI26"/>
    <mergeCell ref="IFJ25:IFJ26"/>
    <mergeCell ref="IFK25:IFK26"/>
    <mergeCell ref="IHT25:IHT26"/>
    <mergeCell ref="IHU25:IHU26"/>
    <mergeCell ref="IHV25:IHV26"/>
    <mergeCell ref="IHW25:IHW26"/>
    <mergeCell ref="IHX25:IHX26"/>
    <mergeCell ref="IHY25:IHY26"/>
    <mergeCell ref="IHN25:IHN26"/>
    <mergeCell ref="IHO25:IHO26"/>
    <mergeCell ref="IHP25:IHP26"/>
    <mergeCell ref="IHQ25:IHQ26"/>
    <mergeCell ref="IHR25:IHR26"/>
    <mergeCell ref="IHS25:IHS26"/>
    <mergeCell ref="IHH25:IHH26"/>
    <mergeCell ref="IHI25:IHI26"/>
    <mergeCell ref="IHJ25:IHJ26"/>
    <mergeCell ref="IHK25:IHK26"/>
    <mergeCell ref="IHL25:IHL26"/>
    <mergeCell ref="IHM25:IHM26"/>
    <mergeCell ref="IHB25:IHB26"/>
    <mergeCell ref="IHC25:IHC26"/>
    <mergeCell ref="IHD25:IHD26"/>
    <mergeCell ref="IHE25:IHE26"/>
    <mergeCell ref="IHF25:IHF26"/>
    <mergeCell ref="IHG25:IHG26"/>
    <mergeCell ref="IGV25:IGV26"/>
    <mergeCell ref="IGW25:IGW26"/>
    <mergeCell ref="IGX25:IGX26"/>
    <mergeCell ref="IGY25:IGY26"/>
    <mergeCell ref="IGZ25:IGZ26"/>
    <mergeCell ref="IHA25:IHA26"/>
    <mergeCell ref="IGP25:IGP26"/>
    <mergeCell ref="IGQ25:IGQ26"/>
    <mergeCell ref="IGR25:IGR26"/>
    <mergeCell ref="IGS25:IGS26"/>
    <mergeCell ref="IGT25:IGT26"/>
    <mergeCell ref="IGU25:IGU26"/>
    <mergeCell ref="IJD25:IJD26"/>
    <mergeCell ref="IJE25:IJE26"/>
    <mergeCell ref="IJF25:IJF26"/>
    <mergeCell ref="IJG25:IJG26"/>
    <mergeCell ref="IJH25:IJH26"/>
    <mergeCell ref="IJI25:IJI26"/>
    <mergeCell ref="IIX25:IIX26"/>
    <mergeCell ref="IIY25:IIY26"/>
    <mergeCell ref="IIZ25:IIZ26"/>
    <mergeCell ref="IJA25:IJA26"/>
    <mergeCell ref="IJB25:IJB26"/>
    <mergeCell ref="IJC25:IJC26"/>
    <mergeCell ref="IIR25:IIR26"/>
    <mergeCell ref="IIS25:IIS26"/>
    <mergeCell ref="IIT25:IIT26"/>
    <mergeCell ref="IIU25:IIU26"/>
    <mergeCell ref="IIV25:IIV26"/>
    <mergeCell ref="IIW25:IIW26"/>
    <mergeCell ref="IIL25:IIL26"/>
    <mergeCell ref="IIM25:IIM26"/>
    <mergeCell ref="IIN25:IIN26"/>
    <mergeCell ref="IIO25:IIO26"/>
    <mergeCell ref="IIP25:IIP26"/>
    <mergeCell ref="IIQ25:IIQ26"/>
    <mergeCell ref="IIF25:IIF26"/>
    <mergeCell ref="IIG25:IIG26"/>
    <mergeCell ref="IIH25:IIH26"/>
    <mergeCell ref="III25:III26"/>
    <mergeCell ref="IIJ25:IIJ26"/>
    <mergeCell ref="IIK25:IIK26"/>
    <mergeCell ref="IHZ25:IHZ26"/>
    <mergeCell ref="IIA25:IIA26"/>
    <mergeCell ref="IIB25:IIB26"/>
    <mergeCell ref="IIC25:IIC26"/>
    <mergeCell ref="IID25:IID26"/>
    <mergeCell ref="IIE25:IIE26"/>
    <mergeCell ref="IKN25:IKN26"/>
    <mergeCell ref="IKO25:IKO26"/>
    <mergeCell ref="IKP25:IKP26"/>
    <mergeCell ref="IKQ25:IKQ26"/>
    <mergeCell ref="IKR25:IKR26"/>
    <mergeCell ref="IKS25:IKS26"/>
    <mergeCell ref="IKH25:IKH26"/>
    <mergeCell ref="IKI25:IKI26"/>
    <mergeCell ref="IKJ25:IKJ26"/>
    <mergeCell ref="IKK25:IKK26"/>
    <mergeCell ref="IKL25:IKL26"/>
    <mergeCell ref="IKM25:IKM26"/>
    <mergeCell ref="IKB25:IKB26"/>
    <mergeCell ref="IKC25:IKC26"/>
    <mergeCell ref="IKD25:IKD26"/>
    <mergeCell ref="IKE25:IKE26"/>
    <mergeCell ref="IKF25:IKF26"/>
    <mergeCell ref="IKG25:IKG26"/>
    <mergeCell ref="IJV25:IJV26"/>
    <mergeCell ref="IJW25:IJW26"/>
    <mergeCell ref="IJX25:IJX26"/>
    <mergeCell ref="IJY25:IJY26"/>
    <mergeCell ref="IJZ25:IJZ26"/>
    <mergeCell ref="IKA25:IKA26"/>
    <mergeCell ref="IJP25:IJP26"/>
    <mergeCell ref="IJQ25:IJQ26"/>
    <mergeCell ref="IJR25:IJR26"/>
    <mergeCell ref="IJS25:IJS26"/>
    <mergeCell ref="IJT25:IJT26"/>
    <mergeCell ref="IJU25:IJU26"/>
    <mergeCell ref="IJJ25:IJJ26"/>
    <mergeCell ref="IJK25:IJK26"/>
    <mergeCell ref="IJL25:IJL26"/>
    <mergeCell ref="IJM25:IJM26"/>
    <mergeCell ref="IJN25:IJN26"/>
    <mergeCell ref="IJO25:IJO26"/>
    <mergeCell ref="ILX25:ILX26"/>
    <mergeCell ref="ILY25:ILY26"/>
    <mergeCell ref="ILZ25:ILZ26"/>
    <mergeCell ref="IMA25:IMA26"/>
    <mergeCell ref="IMB25:IMB26"/>
    <mergeCell ref="IMC25:IMC26"/>
    <mergeCell ref="ILR25:ILR26"/>
    <mergeCell ref="ILS25:ILS26"/>
    <mergeCell ref="ILT25:ILT26"/>
    <mergeCell ref="ILU25:ILU26"/>
    <mergeCell ref="ILV25:ILV26"/>
    <mergeCell ref="ILW25:ILW26"/>
    <mergeCell ref="ILL25:ILL26"/>
    <mergeCell ref="ILM25:ILM26"/>
    <mergeCell ref="ILN25:ILN26"/>
    <mergeCell ref="ILO25:ILO26"/>
    <mergeCell ref="ILP25:ILP26"/>
    <mergeCell ref="ILQ25:ILQ26"/>
    <mergeCell ref="ILF25:ILF26"/>
    <mergeCell ref="ILG25:ILG26"/>
    <mergeCell ref="ILH25:ILH26"/>
    <mergeCell ref="ILI25:ILI26"/>
    <mergeCell ref="ILJ25:ILJ26"/>
    <mergeCell ref="ILK25:ILK26"/>
    <mergeCell ref="IKZ25:IKZ26"/>
    <mergeCell ref="ILA25:ILA26"/>
    <mergeCell ref="ILB25:ILB26"/>
    <mergeCell ref="ILC25:ILC26"/>
    <mergeCell ref="ILD25:ILD26"/>
    <mergeCell ref="ILE25:ILE26"/>
    <mergeCell ref="IKT25:IKT26"/>
    <mergeCell ref="IKU25:IKU26"/>
    <mergeCell ref="IKV25:IKV26"/>
    <mergeCell ref="IKW25:IKW26"/>
    <mergeCell ref="IKX25:IKX26"/>
    <mergeCell ref="IKY25:IKY26"/>
    <mergeCell ref="INH25:INH26"/>
    <mergeCell ref="INI25:INI26"/>
    <mergeCell ref="INJ25:INJ26"/>
    <mergeCell ref="INK25:INK26"/>
    <mergeCell ref="INL25:INL26"/>
    <mergeCell ref="INM25:INM26"/>
    <mergeCell ref="INB25:INB26"/>
    <mergeCell ref="INC25:INC26"/>
    <mergeCell ref="IND25:IND26"/>
    <mergeCell ref="INE25:INE26"/>
    <mergeCell ref="INF25:INF26"/>
    <mergeCell ref="ING25:ING26"/>
    <mergeCell ref="IMV25:IMV26"/>
    <mergeCell ref="IMW25:IMW26"/>
    <mergeCell ref="IMX25:IMX26"/>
    <mergeCell ref="IMY25:IMY26"/>
    <mergeCell ref="IMZ25:IMZ26"/>
    <mergeCell ref="INA25:INA26"/>
    <mergeCell ref="IMP25:IMP26"/>
    <mergeCell ref="IMQ25:IMQ26"/>
    <mergeCell ref="IMR25:IMR26"/>
    <mergeCell ref="IMS25:IMS26"/>
    <mergeCell ref="IMT25:IMT26"/>
    <mergeCell ref="IMU25:IMU26"/>
    <mergeCell ref="IMJ25:IMJ26"/>
    <mergeCell ref="IMK25:IMK26"/>
    <mergeCell ref="IML25:IML26"/>
    <mergeCell ref="IMM25:IMM26"/>
    <mergeCell ref="IMN25:IMN26"/>
    <mergeCell ref="IMO25:IMO26"/>
    <mergeCell ref="IMD25:IMD26"/>
    <mergeCell ref="IME25:IME26"/>
    <mergeCell ref="IMF25:IMF26"/>
    <mergeCell ref="IMG25:IMG26"/>
    <mergeCell ref="IMH25:IMH26"/>
    <mergeCell ref="IMI25:IMI26"/>
    <mergeCell ref="IOR25:IOR26"/>
    <mergeCell ref="IOS25:IOS26"/>
    <mergeCell ref="IOT25:IOT26"/>
    <mergeCell ref="IOU25:IOU26"/>
    <mergeCell ref="IOV25:IOV26"/>
    <mergeCell ref="IOW25:IOW26"/>
    <mergeCell ref="IOL25:IOL26"/>
    <mergeCell ref="IOM25:IOM26"/>
    <mergeCell ref="ION25:ION26"/>
    <mergeCell ref="IOO25:IOO26"/>
    <mergeCell ref="IOP25:IOP26"/>
    <mergeCell ref="IOQ25:IOQ26"/>
    <mergeCell ref="IOF25:IOF26"/>
    <mergeCell ref="IOG25:IOG26"/>
    <mergeCell ref="IOH25:IOH26"/>
    <mergeCell ref="IOI25:IOI26"/>
    <mergeCell ref="IOJ25:IOJ26"/>
    <mergeCell ref="IOK25:IOK26"/>
    <mergeCell ref="INZ25:INZ26"/>
    <mergeCell ref="IOA25:IOA26"/>
    <mergeCell ref="IOB25:IOB26"/>
    <mergeCell ref="IOC25:IOC26"/>
    <mergeCell ref="IOD25:IOD26"/>
    <mergeCell ref="IOE25:IOE26"/>
    <mergeCell ref="INT25:INT26"/>
    <mergeCell ref="INU25:INU26"/>
    <mergeCell ref="INV25:INV26"/>
    <mergeCell ref="INW25:INW26"/>
    <mergeCell ref="INX25:INX26"/>
    <mergeCell ref="INY25:INY26"/>
    <mergeCell ref="INN25:INN26"/>
    <mergeCell ref="INO25:INO26"/>
    <mergeCell ref="INP25:INP26"/>
    <mergeCell ref="INQ25:INQ26"/>
    <mergeCell ref="INR25:INR26"/>
    <mergeCell ref="INS25:INS26"/>
    <mergeCell ref="IQB25:IQB26"/>
    <mergeCell ref="IQC25:IQC26"/>
    <mergeCell ref="IQD25:IQD26"/>
    <mergeCell ref="IQE25:IQE26"/>
    <mergeCell ref="IQF25:IQF26"/>
    <mergeCell ref="IQG25:IQG26"/>
    <mergeCell ref="IPV25:IPV26"/>
    <mergeCell ref="IPW25:IPW26"/>
    <mergeCell ref="IPX25:IPX26"/>
    <mergeCell ref="IPY25:IPY26"/>
    <mergeCell ref="IPZ25:IPZ26"/>
    <mergeCell ref="IQA25:IQA26"/>
    <mergeCell ref="IPP25:IPP26"/>
    <mergeCell ref="IPQ25:IPQ26"/>
    <mergeCell ref="IPR25:IPR26"/>
    <mergeCell ref="IPS25:IPS26"/>
    <mergeCell ref="IPT25:IPT26"/>
    <mergeCell ref="IPU25:IPU26"/>
    <mergeCell ref="IPJ25:IPJ26"/>
    <mergeCell ref="IPK25:IPK26"/>
    <mergeCell ref="IPL25:IPL26"/>
    <mergeCell ref="IPM25:IPM26"/>
    <mergeCell ref="IPN25:IPN26"/>
    <mergeCell ref="IPO25:IPO26"/>
    <mergeCell ref="IPD25:IPD26"/>
    <mergeCell ref="IPE25:IPE26"/>
    <mergeCell ref="IPF25:IPF26"/>
    <mergeCell ref="IPG25:IPG26"/>
    <mergeCell ref="IPH25:IPH26"/>
    <mergeCell ref="IPI25:IPI26"/>
    <mergeCell ref="IOX25:IOX26"/>
    <mergeCell ref="IOY25:IOY26"/>
    <mergeCell ref="IOZ25:IOZ26"/>
    <mergeCell ref="IPA25:IPA26"/>
    <mergeCell ref="IPB25:IPB26"/>
    <mergeCell ref="IPC25:IPC26"/>
    <mergeCell ref="IRL25:IRL26"/>
    <mergeCell ref="IRM25:IRM26"/>
    <mergeCell ref="IRN25:IRN26"/>
    <mergeCell ref="IRO25:IRO26"/>
    <mergeCell ref="IRP25:IRP26"/>
    <mergeCell ref="IRQ25:IRQ26"/>
    <mergeCell ref="IRF25:IRF26"/>
    <mergeCell ref="IRG25:IRG26"/>
    <mergeCell ref="IRH25:IRH26"/>
    <mergeCell ref="IRI25:IRI26"/>
    <mergeCell ref="IRJ25:IRJ26"/>
    <mergeCell ref="IRK25:IRK26"/>
    <mergeCell ref="IQZ25:IQZ26"/>
    <mergeCell ref="IRA25:IRA26"/>
    <mergeCell ref="IRB25:IRB26"/>
    <mergeCell ref="IRC25:IRC26"/>
    <mergeCell ref="IRD25:IRD26"/>
    <mergeCell ref="IRE25:IRE26"/>
    <mergeCell ref="IQT25:IQT26"/>
    <mergeCell ref="IQU25:IQU26"/>
    <mergeCell ref="IQV25:IQV26"/>
    <mergeCell ref="IQW25:IQW26"/>
    <mergeCell ref="IQX25:IQX26"/>
    <mergeCell ref="IQY25:IQY26"/>
    <mergeCell ref="IQN25:IQN26"/>
    <mergeCell ref="IQO25:IQO26"/>
    <mergeCell ref="IQP25:IQP26"/>
    <mergeCell ref="IQQ25:IQQ26"/>
    <mergeCell ref="IQR25:IQR26"/>
    <mergeCell ref="IQS25:IQS26"/>
    <mergeCell ref="IQH25:IQH26"/>
    <mergeCell ref="IQI25:IQI26"/>
    <mergeCell ref="IQJ25:IQJ26"/>
    <mergeCell ref="IQK25:IQK26"/>
    <mergeCell ref="IQL25:IQL26"/>
    <mergeCell ref="IQM25:IQM26"/>
    <mergeCell ref="ISV25:ISV26"/>
    <mergeCell ref="ISW25:ISW26"/>
    <mergeCell ref="ISX25:ISX26"/>
    <mergeCell ref="ISY25:ISY26"/>
    <mergeCell ref="ISZ25:ISZ26"/>
    <mergeCell ref="ITA25:ITA26"/>
    <mergeCell ref="ISP25:ISP26"/>
    <mergeCell ref="ISQ25:ISQ26"/>
    <mergeCell ref="ISR25:ISR26"/>
    <mergeCell ref="ISS25:ISS26"/>
    <mergeCell ref="IST25:IST26"/>
    <mergeCell ref="ISU25:ISU26"/>
    <mergeCell ref="ISJ25:ISJ26"/>
    <mergeCell ref="ISK25:ISK26"/>
    <mergeCell ref="ISL25:ISL26"/>
    <mergeCell ref="ISM25:ISM26"/>
    <mergeCell ref="ISN25:ISN26"/>
    <mergeCell ref="ISO25:ISO26"/>
    <mergeCell ref="ISD25:ISD26"/>
    <mergeCell ref="ISE25:ISE26"/>
    <mergeCell ref="ISF25:ISF26"/>
    <mergeCell ref="ISG25:ISG26"/>
    <mergeCell ref="ISH25:ISH26"/>
    <mergeCell ref="ISI25:ISI26"/>
    <mergeCell ref="IRX25:IRX26"/>
    <mergeCell ref="IRY25:IRY26"/>
    <mergeCell ref="IRZ25:IRZ26"/>
    <mergeCell ref="ISA25:ISA26"/>
    <mergeCell ref="ISB25:ISB26"/>
    <mergeCell ref="ISC25:ISC26"/>
    <mergeCell ref="IRR25:IRR26"/>
    <mergeCell ref="IRS25:IRS26"/>
    <mergeCell ref="IRT25:IRT26"/>
    <mergeCell ref="IRU25:IRU26"/>
    <mergeCell ref="IRV25:IRV26"/>
    <mergeCell ref="IRW25:IRW26"/>
    <mergeCell ref="IUF25:IUF26"/>
    <mergeCell ref="IUG25:IUG26"/>
    <mergeCell ref="IUH25:IUH26"/>
    <mergeCell ref="IUI25:IUI26"/>
    <mergeCell ref="IUJ25:IUJ26"/>
    <mergeCell ref="IUK25:IUK26"/>
    <mergeCell ref="ITZ25:ITZ26"/>
    <mergeCell ref="IUA25:IUA26"/>
    <mergeCell ref="IUB25:IUB26"/>
    <mergeCell ref="IUC25:IUC26"/>
    <mergeCell ref="IUD25:IUD26"/>
    <mergeCell ref="IUE25:IUE26"/>
    <mergeCell ref="ITT25:ITT26"/>
    <mergeCell ref="ITU25:ITU26"/>
    <mergeCell ref="ITV25:ITV26"/>
    <mergeCell ref="ITW25:ITW26"/>
    <mergeCell ref="ITX25:ITX26"/>
    <mergeCell ref="ITY25:ITY26"/>
    <mergeCell ref="ITN25:ITN26"/>
    <mergeCell ref="ITO25:ITO26"/>
    <mergeCell ref="ITP25:ITP26"/>
    <mergeCell ref="ITQ25:ITQ26"/>
    <mergeCell ref="ITR25:ITR26"/>
    <mergeCell ref="ITS25:ITS26"/>
    <mergeCell ref="ITH25:ITH26"/>
    <mergeCell ref="ITI25:ITI26"/>
    <mergeCell ref="ITJ25:ITJ26"/>
    <mergeCell ref="ITK25:ITK26"/>
    <mergeCell ref="ITL25:ITL26"/>
    <mergeCell ref="ITM25:ITM26"/>
    <mergeCell ref="ITB25:ITB26"/>
    <mergeCell ref="ITC25:ITC26"/>
    <mergeCell ref="ITD25:ITD26"/>
    <mergeCell ref="ITE25:ITE26"/>
    <mergeCell ref="ITF25:ITF26"/>
    <mergeCell ref="ITG25:ITG26"/>
    <mergeCell ref="IVP25:IVP26"/>
    <mergeCell ref="IVQ25:IVQ26"/>
    <mergeCell ref="IVR25:IVR26"/>
    <mergeCell ref="IVS25:IVS26"/>
    <mergeCell ref="IVT25:IVT26"/>
    <mergeCell ref="IVU25:IVU26"/>
    <mergeCell ref="IVJ25:IVJ26"/>
    <mergeCell ref="IVK25:IVK26"/>
    <mergeCell ref="IVL25:IVL26"/>
    <mergeCell ref="IVM25:IVM26"/>
    <mergeCell ref="IVN25:IVN26"/>
    <mergeCell ref="IVO25:IVO26"/>
    <mergeCell ref="IVD25:IVD26"/>
    <mergeCell ref="IVE25:IVE26"/>
    <mergeCell ref="IVF25:IVF26"/>
    <mergeCell ref="IVG25:IVG26"/>
    <mergeCell ref="IVH25:IVH26"/>
    <mergeCell ref="IVI25:IVI26"/>
    <mergeCell ref="IUX25:IUX26"/>
    <mergeCell ref="IUY25:IUY26"/>
    <mergeCell ref="IUZ25:IUZ26"/>
    <mergeCell ref="IVA25:IVA26"/>
    <mergeCell ref="IVB25:IVB26"/>
    <mergeCell ref="IVC25:IVC26"/>
    <mergeCell ref="IUR25:IUR26"/>
    <mergeCell ref="IUS25:IUS26"/>
    <mergeCell ref="IUT25:IUT26"/>
    <mergeCell ref="IUU25:IUU26"/>
    <mergeCell ref="IUV25:IUV26"/>
    <mergeCell ref="IUW25:IUW26"/>
    <mergeCell ref="IUL25:IUL26"/>
    <mergeCell ref="IUM25:IUM26"/>
    <mergeCell ref="IUN25:IUN26"/>
    <mergeCell ref="IUO25:IUO26"/>
    <mergeCell ref="IUP25:IUP26"/>
    <mergeCell ref="IUQ25:IUQ26"/>
    <mergeCell ref="IWZ25:IWZ26"/>
    <mergeCell ref="IXA25:IXA26"/>
    <mergeCell ref="IXB25:IXB26"/>
    <mergeCell ref="IXC25:IXC26"/>
    <mergeCell ref="IXD25:IXD26"/>
    <mergeCell ref="IXE25:IXE26"/>
    <mergeCell ref="IWT25:IWT26"/>
    <mergeCell ref="IWU25:IWU26"/>
    <mergeCell ref="IWV25:IWV26"/>
    <mergeCell ref="IWW25:IWW26"/>
    <mergeCell ref="IWX25:IWX26"/>
    <mergeCell ref="IWY25:IWY26"/>
    <mergeCell ref="IWN25:IWN26"/>
    <mergeCell ref="IWO25:IWO26"/>
    <mergeCell ref="IWP25:IWP26"/>
    <mergeCell ref="IWQ25:IWQ26"/>
    <mergeCell ref="IWR25:IWR26"/>
    <mergeCell ref="IWS25:IWS26"/>
    <mergeCell ref="IWH25:IWH26"/>
    <mergeCell ref="IWI25:IWI26"/>
    <mergeCell ref="IWJ25:IWJ26"/>
    <mergeCell ref="IWK25:IWK26"/>
    <mergeCell ref="IWL25:IWL26"/>
    <mergeCell ref="IWM25:IWM26"/>
    <mergeCell ref="IWB25:IWB26"/>
    <mergeCell ref="IWC25:IWC26"/>
    <mergeCell ref="IWD25:IWD26"/>
    <mergeCell ref="IWE25:IWE26"/>
    <mergeCell ref="IWF25:IWF26"/>
    <mergeCell ref="IWG25:IWG26"/>
    <mergeCell ref="IVV25:IVV26"/>
    <mergeCell ref="IVW25:IVW26"/>
    <mergeCell ref="IVX25:IVX26"/>
    <mergeCell ref="IVY25:IVY26"/>
    <mergeCell ref="IVZ25:IVZ26"/>
    <mergeCell ref="IWA25:IWA26"/>
    <mergeCell ref="IYJ25:IYJ26"/>
    <mergeCell ref="IYK25:IYK26"/>
    <mergeCell ref="IYL25:IYL26"/>
    <mergeCell ref="IYM25:IYM26"/>
    <mergeCell ref="IYN25:IYN26"/>
    <mergeCell ref="IYO25:IYO26"/>
    <mergeCell ref="IYD25:IYD26"/>
    <mergeCell ref="IYE25:IYE26"/>
    <mergeCell ref="IYF25:IYF26"/>
    <mergeCell ref="IYG25:IYG26"/>
    <mergeCell ref="IYH25:IYH26"/>
    <mergeCell ref="IYI25:IYI26"/>
    <mergeCell ref="IXX25:IXX26"/>
    <mergeCell ref="IXY25:IXY26"/>
    <mergeCell ref="IXZ25:IXZ26"/>
    <mergeCell ref="IYA25:IYA26"/>
    <mergeCell ref="IYB25:IYB26"/>
    <mergeCell ref="IYC25:IYC26"/>
    <mergeCell ref="IXR25:IXR26"/>
    <mergeCell ref="IXS25:IXS26"/>
    <mergeCell ref="IXT25:IXT26"/>
    <mergeCell ref="IXU25:IXU26"/>
    <mergeCell ref="IXV25:IXV26"/>
    <mergeCell ref="IXW25:IXW26"/>
    <mergeCell ref="IXL25:IXL26"/>
    <mergeCell ref="IXM25:IXM26"/>
    <mergeCell ref="IXN25:IXN26"/>
    <mergeCell ref="IXO25:IXO26"/>
    <mergeCell ref="IXP25:IXP26"/>
    <mergeCell ref="IXQ25:IXQ26"/>
    <mergeCell ref="IXF25:IXF26"/>
    <mergeCell ref="IXG25:IXG26"/>
    <mergeCell ref="IXH25:IXH26"/>
    <mergeCell ref="IXI25:IXI26"/>
    <mergeCell ref="IXJ25:IXJ26"/>
    <mergeCell ref="IXK25:IXK26"/>
    <mergeCell ref="IZT25:IZT26"/>
    <mergeCell ref="IZU25:IZU26"/>
    <mergeCell ref="IZV25:IZV26"/>
    <mergeCell ref="IZW25:IZW26"/>
    <mergeCell ref="IZX25:IZX26"/>
    <mergeCell ref="IZY25:IZY26"/>
    <mergeCell ref="IZN25:IZN26"/>
    <mergeCell ref="IZO25:IZO26"/>
    <mergeCell ref="IZP25:IZP26"/>
    <mergeCell ref="IZQ25:IZQ26"/>
    <mergeCell ref="IZR25:IZR26"/>
    <mergeCell ref="IZS25:IZS26"/>
    <mergeCell ref="IZH25:IZH26"/>
    <mergeCell ref="IZI25:IZI26"/>
    <mergeCell ref="IZJ25:IZJ26"/>
    <mergeCell ref="IZK25:IZK26"/>
    <mergeCell ref="IZL25:IZL26"/>
    <mergeCell ref="IZM25:IZM26"/>
    <mergeCell ref="IZB25:IZB26"/>
    <mergeCell ref="IZC25:IZC26"/>
    <mergeCell ref="IZD25:IZD26"/>
    <mergeCell ref="IZE25:IZE26"/>
    <mergeCell ref="IZF25:IZF26"/>
    <mergeCell ref="IZG25:IZG26"/>
    <mergeCell ref="IYV25:IYV26"/>
    <mergeCell ref="IYW25:IYW26"/>
    <mergeCell ref="IYX25:IYX26"/>
    <mergeCell ref="IYY25:IYY26"/>
    <mergeCell ref="IYZ25:IYZ26"/>
    <mergeCell ref="IZA25:IZA26"/>
    <mergeCell ref="IYP25:IYP26"/>
    <mergeCell ref="IYQ25:IYQ26"/>
    <mergeCell ref="IYR25:IYR26"/>
    <mergeCell ref="IYS25:IYS26"/>
    <mergeCell ref="IYT25:IYT26"/>
    <mergeCell ref="IYU25:IYU26"/>
    <mergeCell ref="JBD25:JBD26"/>
    <mergeCell ref="JBE25:JBE26"/>
    <mergeCell ref="JBF25:JBF26"/>
    <mergeCell ref="JBG25:JBG26"/>
    <mergeCell ref="JBH25:JBH26"/>
    <mergeCell ref="JBI25:JBI26"/>
    <mergeCell ref="JAX25:JAX26"/>
    <mergeCell ref="JAY25:JAY26"/>
    <mergeCell ref="JAZ25:JAZ26"/>
    <mergeCell ref="JBA25:JBA26"/>
    <mergeCell ref="JBB25:JBB26"/>
    <mergeCell ref="JBC25:JBC26"/>
    <mergeCell ref="JAR25:JAR26"/>
    <mergeCell ref="JAS25:JAS26"/>
    <mergeCell ref="JAT25:JAT26"/>
    <mergeCell ref="JAU25:JAU26"/>
    <mergeCell ref="JAV25:JAV26"/>
    <mergeCell ref="JAW25:JAW26"/>
    <mergeCell ref="JAL25:JAL26"/>
    <mergeCell ref="JAM25:JAM26"/>
    <mergeCell ref="JAN25:JAN26"/>
    <mergeCell ref="JAO25:JAO26"/>
    <mergeCell ref="JAP25:JAP26"/>
    <mergeCell ref="JAQ25:JAQ26"/>
    <mergeCell ref="JAF25:JAF26"/>
    <mergeCell ref="JAG25:JAG26"/>
    <mergeCell ref="JAH25:JAH26"/>
    <mergeCell ref="JAI25:JAI26"/>
    <mergeCell ref="JAJ25:JAJ26"/>
    <mergeCell ref="JAK25:JAK26"/>
    <mergeCell ref="IZZ25:IZZ26"/>
    <mergeCell ref="JAA25:JAA26"/>
    <mergeCell ref="JAB25:JAB26"/>
    <mergeCell ref="JAC25:JAC26"/>
    <mergeCell ref="JAD25:JAD26"/>
    <mergeCell ref="JAE25:JAE26"/>
    <mergeCell ref="JCN25:JCN26"/>
    <mergeCell ref="JCO25:JCO26"/>
    <mergeCell ref="JCP25:JCP26"/>
    <mergeCell ref="JCQ25:JCQ26"/>
    <mergeCell ref="JCR25:JCR26"/>
    <mergeCell ref="JCS25:JCS26"/>
    <mergeCell ref="JCH25:JCH26"/>
    <mergeCell ref="JCI25:JCI26"/>
    <mergeCell ref="JCJ25:JCJ26"/>
    <mergeCell ref="JCK25:JCK26"/>
    <mergeCell ref="JCL25:JCL26"/>
    <mergeCell ref="JCM25:JCM26"/>
    <mergeCell ref="JCB25:JCB26"/>
    <mergeCell ref="JCC25:JCC26"/>
    <mergeCell ref="JCD25:JCD26"/>
    <mergeCell ref="JCE25:JCE26"/>
    <mergeCell ref="JCF25:JCF26"/>
    <mergeCell ref="JCG25:JCG26"/>
    <mergeCell ref="JBV25:JBV26"/>
    <mergeCell ref="JBW25:JBW26"/>
    <mergeCell ref="JBX25:JBX26"/>
    <mergeCell ref="JBY25:JBY26"/>
    <mergeCell ref="JBZ25:JBZ26"/>
    <mergeCell ref="JCA25:JCA26"/>
    <mergeCell ref="JBP25:JBP26"/>
    <mergeCell ref="JBQ25:JBQ26"/>
    <mergeCell ref="JBR25:JBR26"/>
    <mergeCell ref="JBS25:JBS26"/>
    <mergeCell ref="JBT25:JBT26"/>
    <mergeCell ref="JBU25:JBU26"/>
    <mergeCell ref="JBJ25:JBJ26"/>
    <mergeCell ref="JBK25:JBK26"/>
    <mergeCell ref="JBL25:JBL26"/>
    <mergeCell ref="JBM25:JBM26"/>
    <mergeCell ref="JBN25:JBN26"/>
    <mergeCell ref="JBO25:JBO26"/>
    <mergeCell ref="JDX25:JDX26"/>
    <mergeCell ref="JDY25:JDY26"/>
    <mergeCell ref="JDZ25:JDZ26"/>
    <mergeCell ref="JEA25:JEA26"/>
    <mergeCell ref="JEB25:JEB26"/>
    <mergeCell ref="JEC25:JEC26"/>
    <mergeCell ref="JDR25:JDR26"/>
    <mergeCell ref="JDS25:JDS26"/>
    <mergeCell ref="JDT25:JDT26"/>
    <mergeCell ref="JDU25:JDU26"/>
    <mergeCell ref="JDV25:JDV26"/>
    <mergeCell ref="JDW25:JDW26"/>
    <mergeCell ref="JDL25:JDL26"/>
    <mergeCell ref="JDM25:JDM26"/>
    <mergeCell ref="JDN25:JDN26"/>
    <mergeCell ref="JDO25:JDO26"/>
    <mergeCell ref="JDP25:JDP26"/>
    <mergeCell ref="JDQ25:JDQ26"/>
    <mergeCell ref="JDF25:JDF26"/>
    <mergeCell ref="JDG25:JDG26"/>
    <mergeCell ref="JDH25:JDH26"/>
    <mergeCell ref="JDI25:JDI26"/>
    <mergeCell ref="JDJ25:JDJ26"/>
    <mergeCell ref="JDK25:JDK26"/>
    <mergeCell ref="JCZ25:JCZ26"/>
    <mergeCell ref="JDA25:JDA26"/>
    <mergeCell ref="JDB25:JDB26"/>
    <mergeCell ref="JDC25:JDC26"/>
    <mergeCell ref="JDD25:JDD26"/>
    <mergeCell ref="JDE25:JDE26"/>
    <mergeCell ref="JCT25:JCT26"/>
    <mergeCell ref="JCU25:JCU26"/>
    <mergeCell ref="JCV25:JCV26"/>
    <mergeCell ref="JCW25:JCW26"/>
    <mergeCell ref="JCX25:JCX26"/>
    <mergeCell ref="JCY25:JCY26"/>
    <mergeCell ref="JFH25:JFH26"/>
    <mergeCell ref="JFI25:JFI26"/>
    <mergeCell ref="JFJ25:JFJ26"/>
    <mergeCell ref="JFK25:JFK26"/>
    <mergeCell ref="JFL25:JFL26"/>
    <mergeCell ref="JFM25:JFM26"/>
    <mergeCell ref="JFB25:JFB26"/>
    <mergeCell ref="JFC25:JFC26"/>
    <mergeCell ref="JFD25:JFD26"/>
    <mergeCell ref="JFE25:JFE26"/>
    <mergeCell ref="JFF25:JFF26"/>
    <mergeCell ref="JFG25:JFG26"/>
    <mergeCell ref="JEV25:JEV26"/>
    <mergeCell ref="JEW25:JEW26"/>
    <mergeCell ref="JEX25:JEX26"/>
    <mergeCell ref="JEY25:JEY26"/>
    <mergeCell ref="JEZ25:JEZ26"/>
    <mergeCell ref="JFA25:JFA26"/>
    <mergeCell ref="JEP25:JEP26"/>
    <mergeCell ref="JEQ25:JEQ26"/>
    <mergeCell ref="JER25:JER26"/>
    <mergeCell ref="JES25:JES26"/>
    <mergeCell ref="JET25:JET26"/>
    <mergeCell ref="JEU25:JEU26"/>
    <mergeCell ref="JEJ25:JEJ26"/>
    <mergeCell ref="JEK25:JEK26"/>
    <mergeCell ref="JEL25:JEL26"/>
    <mergeCell ref="JEM25:JEM26"/>
    <mergeCell ref="JEN25:JEN26"/>
    <mergeCell ref="JEO25:JEO26"/>
    <mergeCell ref="JED25:JED26"/>
    <mergeCell ref="JEE25:JEE26"/>
    <mergeCell ref="JEF25:JEF26"/>
    <mergeCell ref="JEG25:JEG26"/>
    <mergeCell ref="JEH25:JEH26"/>
    <mergeCell ref="JEI25:JEI26"/>
    <mergeCell ref="JGR25:JGR26"/>
    <mergeCell ref="JGS25:JGS26"/>
    <mergeCell ref="JGT25:JGT26"/>
    <mergeCell ref="JGU25:JGU26"/>
    <mergeCell ref="JGV25:JGV26"/>
    <mergeCell ref="JGW25:JGW26"/>
    <mergeCell ref="JGL25:JGL26"/>
    <mergeCell ref="JGM25:JGM26"/>
    <mergeCell ref="JGN25:JGN26"/>
    <mergeCell ref="JGO25:JGO26"/>
    <mergeCell ref="JGP25:JGP26"/>
    <mergeCell ref="JGQ25:JGQ26"/>
    <mergeCell ref="JGF25:JGF26"/>
    <mergeCell ref="JGG25:JGG26"/>
    <mergeCell ref="JGH25:JGH26"/>
    <mergeCell ref="JGI25:JGI26"/>
    <mergeCell ref="JGJ25:JGJ26"/>
    <mergeCell ref="JGK25:JGK26"/>
    <mergeCell ref="JFZ25:JFZ26"/>
    <mergeCell ref="JGA25:JGA26"/>
    <mergeCell ref="JGB25:JGB26"/>
    <mergeCell ref="JGC25:JGC26"/>
    <mergeCell ref="JGD25:JGD26"/>
    <mergeCell ref="JGE25:JGE26"/>
    <mergeCell ref="JFT25:JFT26"/>
    <mergeCell ref="JFU25:JFU26"/>
    <mergeCell ref="JFV25:JFV26"/>
    <mergeCell ref="JFW25:JFW26"/>
    <mergeCell ref="JFX25:JFX26"/>
    <mergeCell ref="JFY25:JFY26"/>
    <mergeCell ref="JFN25:JFN26"/>
    <mergeCell ref="JFO25:JFO26"/>
    <mergeCell ref="JFP25:JFP26"/>
    <mergeCell ref="JFQ25:JFQ26"/>
    <mergeCell ref="JFR25:JFR26"/>
    <mergeCell ref="JFS25:JFS26"/>
    <mergeCell ref="JIB25:JIB26"/>
    <mergeCell ref="JIC25:JIC26"/>
    <mergeCell ref="JID25:JID26"/>
    <mergeCell ref="JIE25:JIE26"/>
    <mergeCell ref="JIF25:JIF26"/>
    <mergeCell ref="JIG25:JIG26"/>
    <mergeCell ref="JHV25:JHV26"/>
    <mergeCell ref="JHW25:JHW26"/>
    <mergeCell ref="JHX25:JHX26"/>
    <mergeCell ref="JHY25:JHY26"/>
    <mergeCell ref="JHZ25:JHZ26"/>
    <mergeCell ref="JIA25:JIA26"/>
    <mergeCell ref="JHP25:JHP26"/>
    <mergeCell ref="JHQ25:JHQ26"/>
    <mergeCell ref="JHR25:JHR26"/>
    <mergeCell ref="JHS25:JHS26"/>
    <mergeCell ref="JHT25:JHT26"/>
    <mergeCell ref="JHU25:JHU26"/>
    <mergeCell ref="JHJ25:JHJ26"/>
    <mergeCell ref="JHK25:JHK26"/>
    <mergeCell ref="JHL25:JHL26"/>
    <mergeCell ref="JHM25:JHM26"/>
    <mergeCell ref="JHN25:JHN26"/>
    <mergeCell ref="JHO25:JHO26"/>
    <mergeCell ref="JHD25:JHD26"/>
    <mergeCell ref="JHE25:JHE26"/>
    <mergeCell ref="JHF25:JHF26"/>
    <mergeCell ref="JHG25:JHG26"/>
    <mergeCell ref="JHH25:JHH26"/>
    <mergeCell ref="JHI25:JHI26"/>
    <mergeCell ref="JGX25:JGX26"/>
    <mergeCell ref="JGY25:JGY26"/>
    <mergeCell ref="JGZ25:JGZ26"/>
    <mergeCell ref="JHA25:JHA26"/>
    <mergeCell ref="JHB25:JHB26"/>
    <mergeCell ref="JHC25:JHC26"/>
    <mergeCell ref="JJL25:JJL26"/>
    <mergeCell ref="JJM25:JJM26"/>
    <mergeCell ref="JJN25:JJN26"/>
    <mergeCell ref="JJO25:JJO26"/>
    <mergeCell ref="JJP25:JJP26"/>
    <mergeCell ref="JJQ25:JJQ26"/>
    <mergeCell ref="JJF25:JJF26"/>
    <mergeCell ref="JJG25:JJG26"/>
    <mergeCell ref="JJH25:JJH26"/>
    <mergeCell ref="JJI25:JJI26"/>
    <mergeCell ref="JJJ25:JJJ26"/>
    <mergeCell ref="JJK25:JJK26"/>
    <mergeCell ref="JIZ25:JIZ26"/>
    <mergeCell ref="JJA25:JJA26"/>
    <mergeCell ref="JJB25:JJB26"/>
    <mergeCell ref="JJC25:JJC26"/>
    <mergeCell ref="JJD25:JJD26"/>
    <mergeCell ref="JJE25:JJE26"/>
    <mergeCell ref="JIT25:JIT26"/>
    <mergeCell ref="JIU25:JIU26"/>
    <mergeCell ref="JIV25:JIV26"/>
    <mergeCell ref="JIW25:JIW26"/>
    <mergeCell ref="JIX25:JIX26"/>
    <mergeCell ref="JIY25:JIY26"/>
    <mergeCell ref="JIN25:JIN26"/>
    <mergeCell ref="JIO25:JIO26"/>
    <mergeCell ref="JIP25:JIP26"/>
    <mergeCell ref="JIQ25:JIQ26"/>
    <mergeCell ref="JIR25:JIR26"/>
    <mergeCell ref="JIS25:JIS26"/>
    <mergeCell ref="JIH25:JIH26"/>
    <mergeCell ref="JII25:JII26"/>
    <mergeCell ref="JIJ25:JIJ26"/>
    <mergeCell ref="JIK25:JIK26"/>
    <mergeCell ref="JIL25:JIL26"/>
    <mergeCell ref="JIM25:JIM26"/>
    <mergeCell ref="JKV25:JKV26"/>
    <mergeCell ref="JKW25:JKW26"/>
    <mergeCell ref="JKX25:JKX26"/>
    <mergeCell ref="JKY25:JKY26"/>
    <mergeCell ref="JKZ25:JKZ26"/>
    <mergeCell ref="JLA25:JLA26"/>
    <mergeCell ref="JKP25:JKP26"/>
    <mergeCell ref="JKQ25:JKQ26"/>
    <mergeCell ref="JKR25:JKR26"/>
    <mergeCell ref="JKS25:JKS26"/>
    <mergeCell ref="JKT25:JKT26"/>
    <mergeCell ref="JKU25:JKU26"/>
    <mergeCell ref="JKJ25:JKJ26"/>
    <mergeCell ref="JKK25:JKK26"/>
    <mergeCell ref="JKL25:JKL26"/>
    <mergeCell ref="JKM25:JKM26"/>
    <mergeCell ref="JKN25:JKN26"/>
    <mergeCell ref="JKO25:JKO26"/>
    <mergeCell ref="JKD25:JKD26"/>
    <mergeCell ref="JKE25:JKE26"/>
    <mergeCell ref="JKF25:JKF26"/>
    <mergeCell ref="JKG25:JKG26"/>
    <mergeCell ref="JKH25:JKH26"/>
    <mergeCell ref="JKI25:JKI26"/>
    <mergeCell ref="JJX25:JJX26"/>
    <mergeCell ref="JJY25:JJY26"/>
    <mergeCell ref="JJZ25:JJZ26"/>
    <mergeCell ref="JKA25:JKA26"/>
    <mergeCell ref="JKB25:JKB26"/>
    <mergeCell ref="JKC25:JKC26"/>
    <mergeCell ref="JJR25:JJR26"/>
    <mergeCell ref="JJS25:JJS26"/>
    <mergeCell ref="JJT25:JJT26"/>
    <mergeCell ref="JJU25:JJU26"/>
    <mergeCell ref="JJV25:JJV26"/>
    <mergeCell ref="JJW25:JJW26"/>
    <mergeCell ref="JMF25:JMF26"/>
    <mergeCell ref="JMG25:JMG26"/>
    <mergeCell ref="JMH25:JMH26"/>
    <mergeCell ref="JMI25:JMI26"/>
    <mergeCell ref="JMJ25:JMJ26"/>
    <mergeCell ref="JMK25:JMK26"/>
    <mergeCell ref="JLZ25:JLZ26"/>
    <mergeCell ref="JMA25:JMA26"/>
    <mergeCell ref="JMB25:JMB26"/>
    <mergeCell ref="JMC25:JMC26"/>
    <mergeCell ref="JMD25:JMD26"/>
    <mergeCell ref="JME25:JME26"/>
    <mergeCell ref="JLT25:JLT26"/>
    <mergeCell ref="JLU25:JLU26"/>
    <mergeCell ref="JLV25:JLV26"/>
    <mergeCell ref="JLW25:JLW26"/>
    <mergeCell ref="JLX25:JLX26"/>
    <mergeCell ref="JLY25:JLY26"/>
    <mergeCell ref="JLN25:JLN26"/>
    <mergeCell ref="JLO25:JLO26"/>
    <mergeCell ref="JLP25:JLP26"/>
    <mergeCell ref="JLQ25:JLQ26"/>
    <mergeCell ref="JLR25:JLR26"/>
    <mergeCell ref="JLS25:JLS26"/>
    <mergeCell ref="JLH25:JLH26"/>
    <mergeCell ref="JLI25:JLI26"/>
    <mergeCell ref="JLJ25:JLJ26"/>
    <mergeCell ref="JLK25:JLK26"/>
    <mergeCell ref="JLL25:JLL26"/>
    <mergeCell ref="JLM25:JLM26"/>
    <mergeCell ref="JLB25:JLB26"/>
    <mergeCell ref="JLC25:JLC26"/>
    <mergeCell ref="JLD25:JLD26"/>
    <mergeCell ref="JLE25:JLE26"/>
    <mergeCell ref="JLF25:JLF26"/>
    <mergeCell ref="JLG25:JLG26"/>
    <mergeCell ref="JNP25:JNP26"/>
    <mergeCell ref="JNQ25:JNQ26"/>
    <mergeCell ref="JNR25:JNR26"/>
    <mergeCell ref="JNS25:JNS26"/>
    <mergeCell ref="JNT25:JNT26"/>
    <mergeCell ref="JNU25:JNU26"/>
    <mergeCell ref="JNJ25:JNJ26"/>
    <mergeCell ref="JNK25:JNK26"/>
    <mergeCell ref="JNL25:JNL26"/>
    <mergeCell ref="JNM25:JNM26"/>
    <mergeCell ref="JNN25:JNN26"/>
    <mergeCell ref="JNO25:JNO26"/>
    <mergeCell ref="JND25:JND26"/>
    <mergeCell ref="JNE25:JNE26"/>
    <mergeCell ref="JNF25:JNF26"/>
    <mergeCell ref="JNG25:JNG26"/>
    <mergeCell ref="JNH25:JNH26"/>
    <mergeCell ref="JNI25:JNI26"/>
    <mergeCell ref="JMX25:JMX26"/>
    <mergeCell ref="JMY25:JMY26"/>
    <mergeCell ref="JMZ25:JMZ26"/>
    <mergeCell ref="JNA25:JNA26"/>
    <mergeCell ref="JNB25:JNB26"/>
    <mergeCell ref="JNC25:JNC26"/>
    <mergeCell ref="JMR25:JMR26"/>
    <mergeCell ref="JMS25:JMS26"/>
    <mergeCell ref="JMT25:JMT26"/>
    <mergeCell ref="JMU25:JMU26"/>
    <mergeCell ref="JMV25:JMV26"/>
    <mergeCell ref="JMW25:JMW26"/>
    <mergeCell ref="JML25:JML26"/>
    <mergeCell ref="JMM25:JMM26"/>
    <mergeCell ref="JMN25:JMN26"/>
    <mergeCell ref="JMO25:JMO26"/>
    <mergeCell ref="JMP25:JMP26"/>
    <mergeCell ref="JMQ25:JMQ26"/>
    <mergeCell ref="JOZ25:JOZ26"/>
    <mergeCell ref="JPA25:JPA26"/>
    <mergeCell ref="JPB25:JPB26"/>
    <mergeCell ref="JPC25:JPC26"/>
    <mergeCell ref="JPD25:JPD26"/>
    <mergeCell ref="JPE25:JPE26"/>
    <mergeCell ref="JOT25:JOT26"/>
    <mergeCell ref="JOU25:JOU26"/>
    <mergeCell ref="JOV25:JOV26"/>
    <mergeCell ref="JOW25:JOW26"/>
    <mergeCell ref="JOX25:JOX26"/>
    <mergeCell ref="JOY25:JOY26"/>
    <mergeCell ref="JON25:JON26"/>
    <mergeCell ref="JOO25:JOO26"/>
    <mergeCell ref="JOP25:JOP26"/>
    <mergeCell ref="JOQ25:JOQ26"/>
    <mergeCell ref="JOR25:JOR26"/>
    <mergeCell ref="JOS25:JOS26"/>
    <mergeCell ref="JOH25:JOH26"/>
    <mergeCell ref="JOI25:JOI26"/>
    <mergeCell ref="JOJ25:JOJ26"/>
    <mergeCell ref="JOK25:JOK26"/>
    <mergeCell ref="JOL25:JOL26"/>
    <mergeCell ref="JOM25:JOM26"/>
    <mergeCell ref="JOB25:JOB26"/>
    <mergeCell ref="JOC25:JOC26"/>
    <mergeCell ref="JOD25:JOD26"/>
    <mergeCell ref="JOE25:JOE26"/>
    <mergeCell ref="JOF25:JOF26"/>
    <mergeCell ref="JOG25:JOG26"/>
    <mergeCell ref="JNV25:JNV26"/>
    <mergeCell ref="JNW25:JNW26"/>
    <mergeCell ref="JNX25:JNX26"/>
    <mergeCell ref="JNY25:JNY26"/>
    <mergeCell ref="JNZ25:JNZ26"/>
    <mergeCell ref="JOA25:JOA26"/>
    <mergeCell ref="JQJ25:JQJ26"/>
    <mergeCell ref="JQK25:JQK26"/>
    <mergeCell ref="JQL25:JQL26"/>
    <mergeCell ref="JQM25:JQM26"/>
    <mergeCell ref="JQN25:JQN26"/>
    <mergeCell ref="JQO25:JQO26"/>
    <mergeCell ref="JQD25:JQD26"/>
    <mergeCell ref="JQE25:JQE26"/>
    <mergeCell ref="JQF25:JQF26"/>
    <mergeCell ref="JQG25:JQG26"/>
    <mergeCell ref="JQH25:JQH26"/>
    <mergeCell ref="JQI25:JQI26"/>
    <mergeCell ref="JPX25:JPX26"/>
    <mergeCell ref="JPY25:JPY26"/>
    <mergeCell ref="JPZ25:JPZ26"/>
    <mergeCell ref="JQA25:JQA26"/>
    <mergeCell ref="JQB25:JQB26"/>
    <mergeCell ref="JQC25:JQC26"/>
    <mergeCell ref="JPR25:JPR26"/>
    <mergeCell ref="JPS25:JPS26"/>
    <mergeCell ref="JPT25:JPT26"/>
    <mergeCell ref="JPU25:JPU26"/>
    <mergeCell ref="JPV25:JPV26"/>
    <mergeCell ref="JPW25:JPW26"/>
    <mergeCell ref="JPL25:JPL26"/>
    <mergeCell ref="JPM25:JPM26"/>
    <mergeCell ref="JPN25:JPN26"/>
    <mergeCell ref="JPO25:JPO26"/>
    <mergeCell ref="JPP25:JPP26"/>
    <mergeCell ref="JPQ25:JPQ26"/>
    <mergeCell ref="JPF25:JPF26"/>
    <mergeCell ref="JPG25:JPG26"/>
    <mergeCell ref="JPH25:JPH26"/>
    <mergeCell ref="JPI25:JPI26"/>
    <mergeCell ref="JPJ25:JPJ26"/>
    <mergeCell ref="JPK25:JPK26"/>
    <mergeCell ref="JRT25:JRT26"/>
    <mergeCell ref="JRU25:JRU26"/>
    <mergeCell ref="JRV25:JRV26"/>
    <mergeCell ref="JRW25:JRW26"/>
    <mergeCell ref="JRX25:JRX26"/>
    <mergeCell ref="JRY25:JRY26"/>
    <mergeCell ref="JRN25:JRN26"/>
    <mergeCell ref="JRO25:JRO26"/>
    <mergeCell ref="JRP25:JRP26"/>
    <mergeCell ref="JRQ25:JRQ26"/>
    <mergeCell ref="JRR25:JRR26"/>
    <mergeCell ref="JRS25:JRS26"/>
    <mergeCell ref="JRH25:JRH26"/>
    <mergeCell ref="JRI25:JRI26"/>
    <mergeCell ref="JRJ25:JRJ26"/>
    <mergeCell ref="JRK25:JRK26"/>
    <mergeCell ref="JRL25:JRL26"/>
    <mergeCell ref="JRM25:JRM26"/>
    <mergeCell ref="JRB25:JRB26"/>
    <mergeCell ref="JRC25:JRC26"/>
    <mergeCell ref="JRD25:JRD26"/>
    <mergeCell ref="JRE25:JRE26"/>
    <mergeCell ref="JRF25:JRF26"/>
    <mergeCell ref="JRG25:JRG26"/>
    <mergeCell ref="JQV25:JQV26"/>
    <mergeCell ref="JQW25:JQW26"/>
    <mergeCell ref="JQX25:JQX26"/>
    <mergeCell ref="JQY25:JQY26"/>
    <mergeCell ref="JQZ25:JQZ26"/>
    <mergeCell ref="JRA25:JRA26"/>
    <mergeCell ref="JQP25:JQP26"/>
    <mergeCell ref="JQQ25:JQQ26"/>
    <mergeCell ref="JQR25:JQR26"/>
    <mergeCell ref="JQS25:JQS26"/>
    <mergeCell ref="JQT25:JQT26"/>
    <mergeCell ref="JQU25:JQU26"/>
    <mergeCell ref="JTD25:JTD26"/>
    <mergeCell ref="JTE25:JTE26"/>
    <mergeCell ref="JTF25:JTF26"/>
    <mergeCell ref="JTG25:JTG26"/>
    <mergeCell ref="JTH25:JTH26"/>
    <mergeCell ref="JTI25:JTI26"/>
    <mergeCell ref="JSX25:JSX26"/>
    <mergeCell ref="JSY25:JSY26"/>
    <mergeCell ref="JSZ25:JSZ26"/>
    <mergeCell ref="JTA25:JTA26"/>
    <mergeCell ref="JTB25:JTB26"/>
    <mergeCell ref="JTC25:JTC26"/>
    <mergeCell ref="JSR25:JSR26"/>
    <mergeCell ref="JSS25:JSS26"/>
    <mergeCell ref="JST25:JST26"/>
    <mergeCell ref="JSU25:JSU26"/>
    <mergeCell ref="JSV25:JSV26"/>
    <mergeCell ref="JSW25:JSW26"/>
    <mergeCell ref="JSL25:JSL26"/>
    <mergeCell ref="JSM25:JSM26"/>
    <mergeCell ref="JSN25:JSN26"/>
    <mergeCell ref="JSO25:JSO26"/>
    <mergeCell ref="JSP25:JSP26"/>
    <mergeCell ref="JSQ25:JSQ26"/>
    <mergeCell ref="JSF25:JSF26"/>
    <mergeCell ref="JSG25:JSG26"/>
    <mergeCell ref="JSH25:JSH26"/>
    <mergeCell ref="JSI25:JSI26"/>
    <mergeCell ref="JSJ25:JSJ26"/>
    <mergeCell ref="JSK25:JSK26"/>
    <mergeCell ref="JRZ25:JRZ26"/>
    <mergeCell ref="JSA25:JSA26"/>
    <mergeCell ref="JSB25:JSB26"/>
    <mergeCell ref="JSC25:JSC26"/>
    <mergeCell ref="JSD25:JSD26"/>
    <mergeCell ref="JSE25:JSE26"/>
    <mergeCell ref="JUN25:JUN26"/>
    <mergeCell ref="JUO25:JUO26"/>
    <mergeCell ref="JUP25:JUP26"/>
    <mergeCell ref="JUQ25:JUQ26"/>
    <mergeCell ref="JUR25:JUR26"/>
    <mergeCell ref="JUS25:JUS26"/>
    <mergeCell ref="JUH25:JUH26"/>
    <mergeCell ref="JUI25:JUI26"/>
    <mergeCell ref="JUJ25:JUJ26"/>
    <mergeCell ref="JUK25:JUK26"/>
    <mergeCell ref="JUL25:JUL26"/>
    <mergeCell ref="JUM25:JUM26"/>
    <mergeCell ref="JUB25:JUB26"/>
    <mergeCell ref="JUC25:JUC26"/>
    <mergeCell ref="JUD25:JUD26"/>
    <mergeCell ref="JUE25:JUE26"/>
    <mergeCell ref="JUF25:JUF26"/>
    <mergeCell ref="JUG25:JUG26"/>
    <mergeCell ref="JTV25:JTV26"/>
    <mergeCell ref="JTW25:JTW26"/>
    <mergeCell ref="JTX25:JTX26"/>
    <mergeCell ref="JTY25:JTY26"/>
    <mergeCell ref="JTZ25:JTZ26"/>
    <mergeCell ref="JUA25:JUA26"/>
    <mergeCell ref="JTP25:JTP26"/>
    <mergeCell ref="JTQ25:JTQ26"/>
    <mergeCell ref="JTR25:JTR26"/>
    <mergeCell ref="JTS25:JTS26"/>
    <mergeCell ref="JTT25:JTT26"/>
    <mergeCell ref="JTU25:JTU26"/>
    <mergeCell ref="JTJ25:JTJ26"/>
    <mergeCell ref="JTK25:JTK26"/>
    <mergeCell ref="JTL25:JTL26"/>
    <mergeCell ref="JTM25:JTM26"/>
    <mergeCell ref="JTN25:JTN26"/>
    <mergeCell ref="JTO25:JTO26"/>
    <mergeCell ref="JVX25:JVX26"/>
    <mergeCell ref="JVY25:JVY26"/>
    <mergeCell ref="JVZ25:JVZ26"/>
    <mergeCell ref="JWA25:JWA26"/>
    <mergeCell ref="JWB25:JWB26"/>
    <mergeCell ref="JWC25:JWC26"/>
    <mergeCell ref="JVR25:JVR26"/>
    <mergeCell ref="JVS25:JVS26"/>
    <mergeCell ref="JVT25:JVT26"/>
    <mergeCell ref="JVU25:JVU26"/>
    <mergeCell ref="JVV25:JVV26"/>
    <mergeCell ref="JVW25:JVW26"/>
    <mergeCell ref="JVL25:JVL26"/>
    <mergeCell ref="JVM25:JVM26"/>
    <mergeCell ref="JVN25:JVN26"/>
    <mergeCell ref="JVO25:JVO26"/>
    <mergeCell ref="JVP25:JVP26"/>
    <mergeCell ref="JVQ25:JVQ26"/>
    <mergeCell ref="JVF25:JVF26"/>
    <mergeCell ref="JVG25:JVG26"/>
    <mergeCell ref="JVH25:JVH26"/>
    <mergeCell ref="JVI25:JVI26"/>
    <mergeCell ref="JVJ25:JVJ26"/>
    <mergeCell ref="JVK25:JVK26"/>
    <mergeCell ref="JUZ25:JUZ26"/>
    <mergeCell ref="JVA25:JVA26"/>
    <mergeCell ref="JVB25:JVB26"/>
    <mergeCell ref="JVC25:JVC26"/>
    <mergeCell ref="JVD25:JVD26"/>
    <mergeCell ref="JVE25:JVE26"/>
    <mergeCell ref="JUT25:JUT26"/>
    <mergeCell ref="JUU25:JUU26"/>
    <mergeCell ref="JUV25:JUV26"/>
    <mergeCell ref="JUW25:JUW26"/>
    <mergeCell ref="JUX25:JUX26"/>
    <mergeCell ref="JUY25:JUY26"/>
    <mergeCell ref="JXH25:JXH26"/>
    <mergeCell ref="JXI25:JXI26"/>
    <mergeCell ref="JXJ25:JXJ26"/>
    <mergeCell ref="JXK25:JXK26"/>
    <mergeCell ref="JXL25:JXL26"/>
    <mergeCell ref="JXM25:JXM26"/>
    <mergeCell ref="JXB25:JXB26"/>
    <mergeCell ref="JXC25:JXC26"/>
    <mergeCell ref="JXD25:JXD26"/>
    <mergeCell ref="JXE25:JXE26"/>
    <mergeCell ref="JXF25:JXF26"/>
    <mergeCell ref="JXG25:JXG26"/>
    <mergeCell ref="JWV25:JWV26"/>
    <mergeCell ref="JWW25:JWW26"/>
    <mergeCell ref="JWX25:JWX26"/>
    <mergeCell ref="JWY25:JWY26"/>
    <mergeCell ref="JWZ25:JWZ26"/>
    <mergeCell ref="JXA25:JXA26"/>
    <mergeCell ref="JWP25:JWP26"/>
    <mergeCell ref="JWQ25:JWQ26"/>
    <mergeCell ref="JWR25:JWR26"/>
    <mergeCell ref="JWS25:JWS26"/>
    <mergeCell ref="JWT25:JWT26"/>
    <mergeCell ref="JWU25:JWU26"/>
    <mergeCell ref="JWJ25:JWJ26"/>
    <mergeCell ref="JWK25:JWK26"/>
    <mergeCell ref="JWL25:JWL26"/>
    <mergeCell ref="JWM25:JWM26"/>
    <mergeCell ref="JWN25:JWN26"/>
    <mergeCell ref="JWO25:JWO26"/>
    <mergeCell ref="JWD25:JWD26"/>
    <mergeCell ref="JWE25:JWE26"/>
    <mergeCell ref="JWF25:JWF26"/>
    <mergeCell ref="JWG25:JWG26"/>
    <mergeCell ref="JWH25:JWH26"/>
    <mergeCell ref="JWI25:JWI26"/>
    <mergeCell ref="JYR25:JYR26"/>
    <mergeCell ref="JYS25:JYS26"/>
    <mergeCell ref="JYT25:JYT26"/>
    <mergeCell ref="JYU25:JYU26"/>
    <mergeCell ref="JYV25:JYV26"/>
    <mergeCell ref="JYW25:JYW26"/>
    <mergeCell ref="JYL25:JYL26"/>
    <mergeCell ref="JYM25:JYM26"/>
    <mergeCell ref="JYN25:JYN26"/>
    <mergeCell ref="JYO25:JYO26"/>
    <mergeCell ref="JYP25:JYP26"/>
    <mergeCell ref="JYQ25:JYQ26"/>
    <mergeCell ref="JYF25:JYF26"/>
    <mergeCell ref="JYG25:JYG26"/>
    <mergeCell ref="JYH25:JYH26"/>
    <mergeCell ref="JYI25:JYI26"/>
    <mergeCell ref="JYJ25:JYJ26"/>
    <mergeCell ref="JYK25:JYK26"/>
    <mergeCell ref="JXZ25:JXZ26"/>
    <mergeCell ref="JYA25:JYA26"/>
    <mergeCell ref="JYB25:JYB26"/>
    <mergeCell ref="JYC25:JYC26"/>
    <mergeCell ref="JYD25:JYD26"/>
    <mergeCell ref="JYE25:JYE26"/>
    <mergeCell ref="JXT25:JXT26"/>
    <mergeCell ref="JXU25:JXU26"/>
    <mergeCell ref="JXV25:JXV26"/>
    <mergeCell ref="JXW25:JXW26"/>
    <mergeCell ref="JXX25:JXX26"/>
    <mergeCell ref="JXY25:JXY26"/>
    <mergeCell ref="JXN25:JXN26"/>
    <mergeCell ref="JXO25:JXO26"/>
    <mergeCell ref="JXP25:JXP26"/>
    <mergeCell ref="JXQ25:JXQ26"/>
    <mergeCell ref="JXR25:JXR26"/>
    <mergeCell ref="JXS25:JXS26"/>
    <mergeCell ref="KAB25:KAB26"/>
    <mergeCell ref="KAC25:KAC26"/>
    <mergeCell ref="KAD25:KAD26"/>
    <mergeCell ref="KAE25:KAE26"/>
    <mergeCell ref="KAF25:KAF26"/>
    <mergeCell ref="KAG25:KAG26"/>
    <mergeCell ref="JZV25:JZV26"/>
    <mergeCell ref="JZW25:JZW26"/>
    <mergeCell ref="JZX25:JZX26"/>
    <mergeCell ref="JZY25:JZY26"/>
    <mergeCell ref="JZZ25:JZZ26"/>
    <mergeCell ref="KAA25:KAA26"/>
    <mergeCell ref="JZP25:JZP26"/>
    <mergeCell ref="JZQ25:JZQ26"/>
    <mergeCell ref="JZR25:JZR26"/>
    <mergeCell ref="JZS25:JZS26"/>
    <mergeCell ref="JZT25:JZT26"/>
    <mergeCell ref="JZU25:JZU26"/>
    <mergeCell ref="JZJ25:JZJ26"/>
    <mergeCell ref="JZK25:JZK26"/>
    <mergeCell ref="JZL25:JZL26"/>
    <mergeCell ref="JZM25:JZM26"/>
    <mergeCell ref="JZN25:JZN26"/>
    <mergeCell ref="JZO25:JZO26"/>
    <mergeCell ref="JZD25:JZD26"/>
    <mergeCell ref="JZE25:JZE26"/>
    <mergeCell ref="JZF25:JZF26"/>
    <mergeCell ref="JZG25:JZG26"/>
    <mergeCell ref="JZH25:JZH26"/>
    <mergeCell ref="JZI25:JZI26"/>
    <mergeCell ref="JYX25:JYX26"/>
    <mergeCell ref="JYY25:JYY26"/>
    <mergeCell ref="JYZ25:JYZ26"/>
    <mergeCell ref="JZA25:JZA26"/>
    <mergeCell ref="JZB25:JZB26"/>
    <mergeCell ref="JZC25:JZC26"/>
    <mergeCell ref="KBL25:KBL26"/>
    <mergeCell ref="KBM25:KBM26"/>
    <mergeCell ref="KBN25:KBN26"/>
    <mergeCell ref="KBO25:KBO26"/>
    <mergeCell ref="KBP25:KBP26"/>
    <mergeCell ref="KBQ25:KBQ26"/>
    <mergeCell ref="KBF25:KBF26"/>
    <mergeCell ref="KBG25:KBG26"/>
    <mergeCell ref="KBH25:KBH26"/>
    <mergeCell ref="KBI25:KBI26"/>
    <mergeCell ref="KBJ25:KBJ26"/>
    <mergeCell ref="KBK25:KBK26"/>
    <mergeCell ref="KAZ25:KAZ26"/>
    <mergeCell ref="KBA25:KBA26"/>
    <mergeCell ref="KBB25:KBB26"/>
    <mergeCell ref="KBC25:KBC26"/>
    <mergeCell ref="KBD25:KBD26"/>
    <mergeCell ref="KBE25:KBE26"/>
    <mergeCell ref="KAT25:KAT26"/>
    <mergeCell ref="KAU25:KAU26"/>
    <mergeCell ref="KAV25:KAV26"/>
    <mergeCell ref="KAW25:KAW26"/>
    <mergeCell ref="KAX25:KAX26"/>
    <mergeCell ref="KAY25:KAY26"/>
    <mergeCell ref="KAN25:KAN26"/>
    <mergeCell ref="KAO25:KAO26"/>
    <mergeCell ref="KAP25:KAP26"/>
    <mergeCell ref="KAQ25:KAQ26"/>
    <mergeCell ref="KAR25:KAR26"/>
    <mergeCell ref="KAS25:KAS26"/>
    <mergeCell ref="KAH25:KAH26"/>
    <mergeCell ref="KAI25:KAI26"/>
    <mergeCell ref="KAJ25:KAJ26"/>
    <mergeCell ref="KAK25:KAK26"/>
    <mergeCell ref="KAL25:KAL26"/>
    <mergeCell ref="KAM25:KAM26"/>
    <mergeCell ref="KCV25:KCV26"/>
    <mergeCell ref="KCW25:KCW26"/>
    <mergeCell ref="KCX25:KCX26"/>
    <mergeCell ref="KCY25:KCY26"/>
    <mergeCell ref="KCZ25:KCZ26"/>
    <mergeCell ref="KDA25:KDA26"/>
    <mergeCell ref="KCP25:KCP26"/>
    <mergeCell ref="KCQ25:KCQ26"/>
    <mergeCell ref="KCR25:KCR26"/>
    <mergeCell ref="KCS25:KCS26"/>
    <mergeCell ref="KCT25:KCT26"/>
    <mergeCell ref="KCU25:KCU26"/>
    <mergeCell ref="KCJ25:KCJ26"/>
    <mergeCell ref="KCK25:KCK26"/>
    <mergeCell ref="KCL25:KCL26"/>
    <mergeCell ref="KCM25:KCM26"/>
    <mergeCell ref="KCN25:KCN26"/>
    <mergeCell ref="KCO25:KCO26"/>
    <mergeCell ref="KCD25:KCD26"/>
    <mergeCell ref="KCE25:KCE26"/>
    <mergeCell ref="KCF25:KCF26"/>
    <mergeCell ref="KCG25:KCG26"/>
    <mergeCell ref="KCH25:KCH26"/>
    <mergeCell ref="KCI25:KCI26"/>
    <mergeCell ref="KBX25:KBX26"/>
    <mergeCell ref="KBY25:KBY26"/>
    <mergeCell ref="KBZ25:KBZ26"/>
    <mergeCell ref="KCA25:KCA26"/>
    <mergeCell ref="KCB25:KCB26"/>
    <mergeCell ref="KCC25:KCC26"/>
    <mergeCell ref="KBR25:KBR26"/>
    <mergeCell ref="KBS25:KBS26"/>
    <mergeCell ref="KBT25:KBT26"/>
    <mergeCell ref="KBU25:KBU26"/>
    <mergeCell ref="KBV25:KBV26"/>
    <mergeCell ref="KBW25:KBW26"/>
    <mergeCell ref="KEF25:KEF26"/>
    <mergeCell ref="KEG25:KEG26"/>
    <mergeCell ref="KEH25:KEH26"/>
    <mergeCell ref="KEI25:KEI26"/>
    <mergeCell ref="KEJ25:KEJ26"/>
    <mergeCell ref="KEK25:KEK26"/>
    <mergeCell ref="KDZ25:KDZ26"/>
    <mergeCell ref="KEA25:KEA26"/>
    <mergeCell ref="KEB25:KEB26"/>
    <mergeCell ref="KEC25:KEC26"/>
    <mergeCell ref="KED25:KED26"/>
    <mergeCell ref="KEE25:KEE26"/>
    <mergeCell ref="KDT25:KDT26"/>
    <mergeCell ref="KDU25:KDU26"/>
    <mergeCell ref="KDV25:KDV26"/>
    <mergeCell ref="KDW25:KDW26"/>
    <mergeCell ref="KDX25:KDX26"/>
    <mergeCell ref="KDY25:KDY26"/>
    <mergeCell ref="KDN25:KDN26"/>
    <mergeCell ref="KDO25:KDO26"/>
    <mergeCell ref="KDP25:KDP26"/>
    <mergeCell ref="KDQ25:KDQ26"/>
    <mergeCell ref="KDR25:KDR26"/>
    <mergeCell ref="KDS25:KDS26"/>
    <mergeCell ref="KDH25:KDH26"/>
    <mergeCell ref="KDI25:KDI26"/>
    <mergeCell ref="KDJ25:KDJ26"/>
    <mergeCell ref="KDK25:KDK26"/>
    <mergeCell ref="KDL25:KDL26"/>
    <mergeCell ref="KDM25:KDM26"/>
    <mergeCell ref="KDB25:KDB26"/>
    <mergeCell ref="KDC25:KDC26"/>
    <mergeCell ref="KDD25:KDD26"/>
    <mergeCell ref="KDE25:KDE26"/>
    <mergeCell ref="KDF25:KDF26"/>
    <mergeCell ref="KDG25:KDG26"/>
    <mergeCell ref="KFP25:KFP26"/>
    <mergeCell ref="KFQ25:KFQ26"/>
    <mergeCell ref="KFR25:KFR26"/>
    <mergeCell ref="KFS25:KFS26"/>
    <mergeCell ref="KFT25:KFT26"/>
    <mergeCell ref="KFU25:KFU26"/>
    <mergeCell ref="KFJ25:KFJ26"/>
    <mergeCell ref="KFK25:KFK26"/>
    <mergeCell ref="KFL25:KFL26"/>
    <mergeCell ref="KFM25:KFM26"/>
    <mergeCell ref="KFN25:KFN26"/>
    <mergeCell ref="KFO25:KFO26"/>
    <mergeCell ref="KFD25:KFD26"/>
    <mergeCell ref="KFE25:KFE26"/>
    <mergeCell ref="KFF25:KFF26"/>
    <mergeCell ref="KFG25:KFG26"/>
    <mergeCell ref="KFH25:KFH26"/>
    <mergeCell ref="KFI25:KFI26"/>
    <mergeCell ref="KEX25:KEX26"/>
    <mergeCell ref="KEY25:KEY26"/>
    <mergeCell ref="KEZ25:KEZ26"/>
    <mergeCell ref="KFA25:KFA26"/>
    <mergeCell ref="KFB25:KFB26"/>
    <mergeCell ref="KFC25:KFC26"/>
    <mergeCell ref="KER25:KER26"/>
    <mergeCell ref="KES25:KES26"/>
    <mergeCell ref="KET25:KET26"/>
    <mergeCell ref="KEU25:KEU26"/>
    <mergeCell ref="KEV25:KEV26"/>
    <mergeCell ref="KEW25:KEW26"/>
    <mergeCell ref="KEL25:KEL26"/>
    <mergeCell ref="KEM25:KEM26"/>
    <mergeCell ref="KEN25:KEN26"/>
    <mergeCell ref="KEO25:KEO26"/>
    <mergeCell ref="KEP25:KEP26"/>
    <mergeCell ref="KEQ25:KEQ26"/>
    <mergeCell ref="KGZ25:KGZ26"/>
    <mergeCell ref="KHA25:KHA26"/>
    <mergeCell ref="KHB25:KHB26"/>
    <mergeCell ref="KHC25:KHC26"/>
    <mergeCell ref="KHD25:KHD26"/>
    <mergeCell ref="KHE25:KHE26"/>
    <mergeCell ref="KGT25:KGT26"/>
    <mergeCell ref="KGU25:KGU26"/>
    <mergeCell ref="KGV25:KGV26"/>
    <mergeCell ref="KGW25:KGW26"/>
    <mergeCell ref="KGX25:KGX26"/>
    <mergeCell ref="KGY25:KGY26"/>
    <mergeCell ref="KGN25:KGN26"/>
    <mergeCell ref="KGO25:KGO26"/>
    <mergeCell ref="KGP25:KGP26"/>
    <mergeCell ref="KGQ25:KGQ26"/>
    <mergeCell ref="KGR25:KGR26"/>
    <mergeCell ref="KGS25:KGS26"/>
    <mergeCell ref="KGH25:KGH26"/>
    <mergeCell ref="KGI25:KGI26"/>
    <mergeCell ref="KGJ25:KGJ26"/>
    <mergeCell ref="KGK25:KGK26"/>
    <mergeCell ref="KGL25:KGL26"/>
    <mergeCell ref="KGM25:KGM26"/>
    <mergeCell ref="KGB25:KGB26"/>
    <mergeCell ref="KGC25:KGC26"/>
    <mergeCell ref="KGD25:KGD26"/>
    <mergeCell ref="KGE25:KGE26"/>
    <mergeCell ref="KGF25:KGF26"/>
    <mergeCell ref="KGG25:KGG26"/>
    <mergeCell ref="KFV25:KFV26"/>
    <mergeCell ref="KFW25:KFW26"/>
    <mergeCell ref="KFX25:KFX26"/>
    <mergeCell ref="KFY25:KFY26"/>
    <mergeCell ref="KFZ25:KFZ26"/>
    <mergeCell ref="KGA25:KGA26"/>
    <mergeCell ref="KIJ25:KIJ26"/>
    <mergeCell ref="KIK25:KIK26"/>
    <mergeCell ref="KIL25:KIL26"/>
    <mergeCell ref="KIM25:KIM26"/>
    <mergeCell ref="KIN25:KIN26"/>
    <mergeCell ref="KIO25:KIO26"/>
    <mergeCell ref="KID25:KID26"/>
    <mergeCell ref="KIE25:KIE26"/>
    <mergeCell ref="KIF25:KIF26"/>
    <mergeCell ref="KIG25:KIG26"/>
    <mergeCell ref="KIH25:KIH26"/>
    <mergeCell ref="KII25:KII26"/>
    <mergeCell ref="KHX25:KHX26"/>
    <mergeCell ref="KHY25:KHY26"/>
    <mergeCell ref="KHZ25:KHZ26"/>
    <mergeCell ref="KIA25:KIA26"/>
    <mergeCell ref="KIB25:KIB26"/>
    <mergeCell ref="KIC25:KIC26"/>
    <mergeCell ref="KHR25:KHR26"/>
    <mergeCell ref="KHS25:KHS26"/>
    <mergeCell ref="KHT25:KHT26"/>
    <mergeCell ref="KHU25:KHU26"/>
    <mergeCell ref="KHV25:KHV26"/>
    <mergeCell ref="KHW25:KHW26"/>
    <mergeCell ref="KHL25:KHL26"/>
    <mergeCell ref="KHM25:KHM26"/>
    <mergeCell ref="KHN25:KHN26"/>
    <mergeCell ref="KHO25:KHO26"/>
    <mergeCell ref="KHP25:KHP26"/>
    <mergeCell ref="KHQ25:KHQ26"/>
    <mergeCell ref="KHF25:KHF26"/>
    <mergeCell ref="KHG25:KHG26"/>
    <mergeCell ref="KHH25:KHH26"/>
    <mergeCell ref="KHI25:KHI26"/>
    <mergeCell ref="KHJ25:KHJ26"/>
    <mergeCell ref="KHK25:KHK26"/>
    <mergeCell ref="KJT25:KJT26"/>
    <mergeCell ref="KJU25:KJU26"/>
    <mergeCell ref="KJV25:KJV26"/>
    <mergeCell ref="KJW25:KJW26"/>
    <mergeCell ref="KJX25:KJX26"/>
    <mergeCell ref="KJY25:KJY26"/>
    <mergeCell ref="KJN25:KJN26"/>
    <mergeCell ref="KJO25:KJO26"/>
    <mergeCell ref="KJP25:KJP26"/>
    <mergeCell ref="KJQ25:KJQ26"/>
    <mergeCell ref="KJR25:KJR26"/>
    <mergeCell ref="KJS25:KJS26"/>
    <mergeCell ref="KJH25:KJH26"/>
    <mergeCell ref="KJI25:KJI26"/>
    <mergeCell ref="KJJ25:KJJ26"/>
    <mergeCell ref="KJK25:KJK26"/>
    <mergeCell ref="KJL25:KJL26"/>
    <mergeCell ref="KJM25:KJM26"/>
    <mergeCell ref="KJB25:KJB26"/>
    <mergeCell ref="KJC25:KJC26"/>
    <mergeCell ref="KJD25:KJD26"/>
    <mergeCell ref="KJE25:KJE26"/>
    <mergeCell ref="KJF25:KJF26"/>
    <mergeCell ref="KJG25:KJG26"/>
    <mergeCell ref="KIV25:KIV26"/>
    <mergeCell ref="KIW25:KIW26"/>
    <mergeCell ref="KIX25:KIX26"/>
    <mergeCell ref="KIY25:KIY26"/>
    <mergeCell ref="KIZ25:KIZ26"/>
    <mergeCell ref="KJA25:KJA26"/>
    <mergeCell ref="KIP25:KIP26"/>
    <mergeCell ref="KIQ25:KIQ26"/>
    <mergeCell ref="KIR25:KIR26"/>
    <mergeCell ref="KIS25:KIS26"/>
    <mergeCell ref="KIT25:KIT26"/>
    <mergeCell ref="KIU25:KIU26"/>
    <mergeCell ref="KLD25:KLD26"/>
    <mergeCell ref="KLE25:KLE26"/>
    <mergeCell ref="KLF25:KLF26"/>
    <mergeCell ref="KLG25:KLG26"/>
    <mergeCell ref="KLH25:KLH26"/>
    <mergeCell ref="KLI25:KLI26"/>
    <mergeCell ref="KKX25:KKX26"/>
    <mergeCell ref="KKY25:KKY26"/>
    <mergeCell ref="KKZ25:KKZ26"/>
    <mergeCell ref="KLA25:KLA26"/>
    <mergeCell ref="KLB25:KLB26"/>
    <mergeCell ref="KLC25:KLC26"/>
    <mergeCell ref="KKR25:KKR26"/>
    <mergeCell ref="KKS25:KKS26"/>
    <mergeCell ref="KKT25:KKT26"/>
    <mergeCell ref="KKU25:KKU26"/>
    <mergeCell ref="KKV25:KKV26"/>
    <mergeCell ref="KKW25:KKW26"/>
    <mergeCell ref="KKL25:KKL26"/>
    <mergeCell ref="KKM25:KKM26"/>
    <mergeCell ref="KKN25:KKN26"/>
    <mergeCell ref="KKO25:KKO26"/>
    <mergeCell ref="KKP25:KKP26"/>
    <mergeCell ref="KKQ25:KKQ26"/>
    <mergeCell ref="KKF25:KKF26"/>
    <mergeCell ref="KKG25:KKG26"/>
    <mergeCell ref="KKH25:KKH26"/>
    <mergeCell ref="KKI25:KKI26"/>
    <mergeCell ref="KKJ25:KKJ26"/>
    <mergeCell ref="KKK25:KKK26"/>
    <mergeCell ref="KJZ25:KJZ26"/>
    <mergeCell ref="KKA25:KKA26"/>
    <mergeCell ref="KKB25:KKB26"/>
    <mergeCell ref="KKC25:KKC26"/>
    <mergeCell ref="KKD25:KKD26"/>
    <mergeCell ref="KKE25:KKE26"/>
    <mergeCell ref="KMN25:KMN26"/>
    <mergeCell ref="KMO25:KMO26"/>
    <mergeCell ref="KMP25:KMP26"/>
    <mergeCell ref="KMQ25:KMQ26"/>
    <mergeCell ref="KMR25:KMR26"/>
    <mergeCell ref="KMS25:KMS26"/>
    <mergeCell ref="KMH25:KMH26"/>
    <mergeCell ref="KMI25:KMI26"/>
    <mergeCell ref="KMJ25:KMJ26"/>
    <mergeCell ref="KMK25:KMK26"/>
    <mergeCell ref="KML25:KML26"/>
    <mergeCell ref="KMM25:KMM26"/>
    <mergeCell ref="KMB25:KMB26"/>
    <mergeCell ref="KMC25:KMC26"/>
    <mergeCell ref="KMD25:KMD26"/>
    <mergeCell ref="KME25:KME26"/>
    <mergeCell ref="KMF25:KMF26"/>
    <mergeCell ref="KMG25:KMG26"/>
    <mergeCell ref="KLV25:KLV26"/>
    <mergeCell ref="KLW25:KLW26"/>
    <mergeCell ref="KLX25:KLX26"/>
    <mergeCell ref="KLY25:KLY26"/>
    <mergeCell ref="KLZ25:KLZ26"/>
    <mergeCell ref="KMA25:KMA26"/>
    <mergeCell ref="KLP25:KLP26"/>
    <mergeCell ref="KLQ25:KLQ26"/>
    <mergeCell ref="KLR25:KLR26"/>
    <mergeCell ref="KLS25:KLS26"/>
    <mergeCell ref="KLT25:KLT26"/>
    <mergeCell ref="KLU25:KLU26"/>
    <mergeCell ref="KLJ25:KLJ26"/>
    <mergeCell ref="KLK25:KLK26"/>
    <mergeCell ref="KLL25:KLL26"/>
    <mergeCell ref="KLM25:KLM26"/>
    <mergeCell ref="KLN25:KLN26"/>
    <mergeCell ref="KLO25:KLO26"/>
    <mergeCell ref="KNX25:KNX26"/>
    <mergeCell ref="KNY25:KNY26"/>
    <mergeCell ref="KNZ25:KNZ26"/>
    <mergeCell ref="KOA25:KOA26"/>
    <mergeCell ref="KOB25:KOB26"/>
    <mergeCell ref="KOC25:KOC26"/>
    <mergeCell ref="KNR25:KNR26"/>
    <mergeCell ref="KNS25:KNS26"/>
    <mergeCell ref="KNT25:KNT26"/>
    <mergeCell ref="KNU25:KNU26"/>
    <mergeCell ref="KNV25:KNV26"/>
    <mergeCell ref="KNW25:KNW26"/>
    <mergeCell ref="KNL25:KNL26"/>
    <mergeCell ref="KNM25:KNM26"/>
    <mergeCell ref="KNN25:KNN26"/>
    <mergeCell ref="KNO25:KNO26"/>
    <mergeCell ref="KNP25:KNP26"/>
    <mergeCell ref="KNQ25:KNQ26"/>
    <mergeCell ref="KNF25:KNF26"/>
    <mergeCell ref="KNG25:KNG26"/>
    <mergeCell ref="KNH25:KNH26"/>
    <mergeCell ref="KNI25:KNI26"/>
    <mergeCell ref="KNJ25:KNJ26"/>
    <mergeCell ref="KNK25:KNK26"/>
    <mergeCell ref="KMZ25:KMZ26"/>
    <mergeCell ref="KNA25:KNA26"/>
    <mergeCell ref="KNB25:KNB26"/>
    <mergeCell ref="KNC25:KNC26"/>
    <mergeCell ref="KND25:KND26"/>
    <mergeCell ref="KNE25:KNE26"/>
    <mergeCell ref="KMT25:KMT26"/>
    <mergeCell ref="KMU25:KMU26"/>
    <mergeCell ref="KMV25:KMV26"/>
    <mergeCell ref="KMW25:KMW26"/>
    <mergeCell ref="KMX25:KMX26"/>
    <mergeCell ref="KMY25:KMY26"/>
    <mergeCell ref="KPH25:KPH26"/>
    <mergeCell ref="KPI25:KPI26"/>
    <mergeCell ref="KPJ25:KPJ26"/>
    <mergeCell ref="KPK25:KPK26"/>
    <mergeCell ref="KPL25:KPL26"/>
    <mergeCell ref="KPM25:KPM26"/>
    <mergeCell ref="KPB25:KPB26"/>
    <mergeCell ref="KPC25:KPC26"/>
    <mergeCell ref="KPD25:KPD26"/>
    <mergeCell ref="KPE25:KPE26"/>
    <mergeCell ref="KPF25:KPF26"/>
    <mergeCell ref="KPG25:KPG26"/>
    <mergeCell ref="KOV25:KOV26"/>
    <mergeCell ref="KOW25:KOW26"/>
    <mergeCell ref="KOX25:KOX26"/>
    <mergeCell ref="KOY25:KOY26"/>
    <mergeCell ref="KOZ25:KOZ26"/>
    <mergeCell ref="KPA25:KPA26"/>
    <mergeCell ref="KOP25:KOP26"/>
    <mergeCell ref="KOQ25:KOQ26"/>
    <mergeCell ref="KOR25:KOR26"/>
    <mergeCell ref="KOS25:KOS26"/>
    <mergeCell ref="KOT25:KOT26"/>
    <mergeCell ref="KOU25:KOU26"/>
    <mergeCell ref="KOJ25:KOJ26"/>
    <mergeCell ref="KOK25:KOK26"/>
    <mergeCell ref="KOL25:KOL26"/>
    <mergeCell ref="KOM25:KOM26"/>
    <mergeCell ref="KON25:KON26"/>
    <mergeCell ref="KOO25:KOO26"/>
    <mergeCell ref="KOD25:KOD26"/>
    <mergeCell ref="KOE25:KOE26"/>
    <mergeCell ref="KOF25:KOF26"/>
    <mergeCell ref="KOG25:KOG26"/>
    <mergeCell ref="KOH25:KOH26"/>
    <mergeCell ref="KOI25:KOI26"/>
    <mergeCell ref="KQR25:KQR26"/>
    <mergeCell ref="KQS25:KQS26"/>
    <mergeCell ref="KQT25:KQT26"/>
    <mergeCell ref="KQU25:KQU26"/>
    <mergeCell ref="KQV25:KQV26"/>
    <mergeCell ref="KQW25:KQW26"/>
    <mergeCell ref="KQL25:KQL26"/>
    <mergeCell ref="KQM25:KQM26"/>
    <mergeCell ref="KQN25:KQN26"/>
    <mergeCell ref="KQO25:KQO26"/>
    <mergeCell ref="KQP25:KQP26"/>
    <mergeCell ref="KQQ25:KQQ26"/>
    <mergeCell ref="KQF25:KQF26"/>
    <mergeCell ref="KQG25:KQG26"/>
    <mergeCell ref="KQH25:KQH26"/>
    <mergeCell ref="KQI25:KQI26"/>
    <mergeCell ref="KQJ25:KQJ26"/>
    <mergeCell ref="KQK25:KQK26"/>
    <mergeCell ref="KPZ25:KPZ26"/>
    <mergeCell ref="KQA25:KQA26"/>
    <mergeCell ref="KQB25:KQB26"/>
    <mergeCell ref="KQC25:KQC26"/>
    <mergeCell ref="KQD25:KQD26"/>
    <mergeCell ref="KQE25:KQE26"/>
    <mergeCell ref="KPT25:KPT26"/>
    <mergeCell ref="KPU25:KPU26"/>
    <mergeCell ref="KPV25:KPV26"/>
    <mergeCell ref="KPW25:KPW26"/>
    <mergeCell ref="KPX25:KPX26"/>
    <mergeCell ref="KPY25:KPY26"/>
    <mergeCell ref="KPN25:KPN26"/>
    <mergeCell ref="KPO25:KPO26"/>
    <mergeCell ref="KPP25:KPP26"/>
    <mergeCell ref="KPQ25:KPQ26"/>
    <mergeCell ref="KPR25:KPR26"/>
    <mergeCell ref="KPS25:KPS26"/>
    <mergeCell ref="KSB25:KSB26"/>
    <mergeCell ref="KSC25:KSC26"/>
    <mergeCell ref="KSD25:KSD26"/>
    <mergeCell ref="KSE25:KSE26"/>
    <mergeCell ref="KSF25:KSF26"/>
    <mergeCell ref="KSG25:KSG26"/>
    <mergeCell ref="KRV25:KRV26"/>
    <mergeCell ref="KRW25:KRW26"/>
    <mergeCell ref="KRX25:KRX26"/>
    <mergeCell ref="KRY25:KRY26"/>
    <mergeCell ref="KRZ25:KRZ26"/>
    <mergeCell ref="KSA25:KSA26"/>
    <mergeCell ref="KRP25:KRP26"/>
    <mergeCell ref="KRQ25:KRQ26"/>
    <mergeCell ref="KRR25:KRR26"/>
    <mergeCell ref="KRS25:KRS26"/>
    <mergeCell ref="KRT25:KRT26"/>
    <mergeCell ref="KRU25:KRU26"/>
    <mergeCell ref="KRJ25:KRJ26"/>
    <mergeCell ref="KRK25:KRK26"/>
    <mergeCell ref="KRL25:KRL26"/>
    <mergeCell ref="KRM25:KRM26"/>
    <mergeCell ref="KRN25:KRN26"/>
    <mergeCell ref="KRO25:KRO26"/>
    <mergeCell ref="KRD25:KRD26"/>
    <mergeCell ref="KRE25:KRE26"/>
    <mergeCell ref="KRF25:KRF26"/>
    <mergeCell ref="KRG25:KRG26"/>
    <mergeCell ref="KRH25:KRH26"/>
    <mergeCell ref="KRI25:KRI26"/>
    <mergeCell ref="KQX25:KQX26"/>
    <mergeCell ref="KQY25:KQY26"/>
    <mergeCell ref="KQZ25:KQZ26"/>
    <mergeCell ref="KRA25:KRA26"/>
    <mergeCell ref="KRB25:KRB26"/>
    <mergeCell ref="KRC25:KRC26"/>
    <mergeCell ref="KTL25:KTL26"/>
    <mergeCell ref="KTM25:KTM26"/>
    <mergeCell ref="KTN25:KTN26"/>
    <mergeCell ref="KTO25:KTO26"/>
    <mergeCell ref="KTP25:KTP26"/>
    <mergeCell ref="KTQ25:KTQ26"/>
    <mergeCell ref="KTF25:KTF26"/>
    <mergeCell ref="KTG25:KTG26"/>
    <mergeCell ref="KTH25:KTH26"/>
    <mergeCell ref="KTI25:KTI26"/>
    <mergeCell ref="KTJ25:KTJ26"/>
    <mergeCell ref="KTK25:KTK26"/>
    <mergeCell ref="KSZ25:KSZ26"/>
    <mergeCell ref="KTA25:KTA26"/>
    <mergeCell ref="KTB25:KTB26"/>
    <mergeCell ref="KTC25:KTC26"/>
    <mergeCell ref="KTD25:KTD26"/>
    <mergeCell ref="KTE25:KTE26"/>
    <mergeCell ref="KST25:KST26"/>
    <mergeCell ref="KSU25:KSU26"/>
    <mergeCell ref="KSV25:KSV26"/>
    <mergeCell ref="KSW25:KSW26"/>
    <mergeCell ref="KSX25:KSX26"/>
    <mergeCell ref="KSY25:KSY26"/>
    <mergeCell ref="KSN25:KSN26"/>
    <mergeCell ref="KSO25:KSO26"/>
    <mergeCell ref="KSP25:KSP26"/>
    <mergeCell ref="KSQ25:KSQ26"/>
    <mergeCell ref="KSR25:KSR26"/>
    <mergeCell ref="KSS25:KSS26"/>
    <mergeCell ref="KSH25:KSH26"/>
    <mergeCell ref="KSI25:KSI26"/>
    <mergeCell ref="KSJ25:KSJ26"/>
    <mergeCell ref="KSK25:KSK26"/>
    <mergeCell ref="KSL25:KSL26"/>
    <mergeCell ref="KSM25:KSM26"/>
    <mergeCell ref="KUV25:KUV26"/>
    <mergeCell ref="KUW25:KUW26"/>
    <mergeCell ref="KUX25:KUX26"/>
    <mergeCell ref="KUY25:KUY26"/>
    <mergeCell ref="KUZ25:KUZ26"/>
    <mergeCell ref="KVA25:KVA26"/>
    <mergeCell ref="KUP25:KUP26"/>
    <mergeCell ref="KUQ25:KUQ26"/>
    <mergeCell ref="KUR25:KUR26"/>
    <mergeCell ref="KUS25:KUS26"/>
    <mergeCell ref="KUT25:KUT26"/>
    <mergeCell ref="KUU25:KUU26"/>
    <mergeCell ref="KUJ25:KUJ26"/>
    <mergeCell ref="KUK25:KUK26"/>
    <mergeCell ref="KUL25:KUL26"/>
    <mergeCell ref="KUM25:KUM26"/>
    <mergeCell ref="KUN25:KUN26"/>
    <mergeCell ref="KUO25:KUO26"/>
    <mergeCell ref="KUD25:KUD26"/>
    <mergeCell ref="KUE25:KUE26"/>
    <mergeCell ref="KUF25:KUF26"/>
    <mergeCell ref="KUG25:KUG26"/>
    <mergeCell ref="KUH25:KUH26"/>
    <mergeCell ref="KUI25:KUI26"/>
    <mergeCell ref="KTX25:KTX26"/>
    <mergeCell ref="KTY25:KTY26"/>
    <mergeCell ref="KTZ25:KTZ26"/>
    <mergeCell ref="KUA25:KUA26"/>
    <mergeCell ref="KUB25:KUB26"/>
    <mergeCell ref="KUC25:KUC26"/>
    <mergeCell ref="KTR25:KTR26"/>
    <mergeCell ref="KTS25:KTS26"/>
    <mergeCell ref="KTT25:KTT26"/>
    <mergeCell ref="KTU25:KTU26"/>
    <mergeCell ref="KTV25:KTV26"/>
    <mergeCell ref="KTW25:KTW26"/>
    <mergeCell ref="KWF25:KWF26"/>
    <mergeCell ref="KWG25:KWG26"/>
    <mergeCell ref="KWH25:KWH26"/>
    <mergeCell ref="KWI25:KWI26"/>
    <mergeCell ref="KWJ25:KWJ26"/>
    <mergeCell ref="KWK25:KWK26"/>
    <mergeCell ref="KVZ25:KVZ26"/>
    <mergeCell ref="KWA25:KWA26"/>
    <mergeCell ref="KWB25:KWB26"/>
    <mergeCell ref="KWC25:KWC26"/>
    <mergeCell ref="KWD25:KWD26"/>
    <mergeCell ref="KWE25:KWE26"/>
    <mergeCell ref="KVT25:KVT26"/>
    <mergeCell ref="KVU25:KVU26"/>
    <mergeCell ref="KVV25:KVV26"/>
    <mergeCell ref="KVW25:KVW26"/>
    <mergeCell ref="KVX25:KVX26"/>
    <mergeCell ref="KVY25:KVY26"/>
    <mergeCell ref="KVN25:KVN26"/>
    <mergeCell ref="KVO25:KVO26"/>
    <mergeCell ref="KVP25:KVP26"/>
    <mergeCell ref="KVQ25:KVQ26"/>
    <mergeCell ref="KVR25:KVR26"/>
    <mergeCell ref="KVS25:KVS26"/>
    <mergeCell ref="KVH25:KVH26"/>
    <mergeCell ref="KVI25:KVI26"/>
    <mergeCell ref="KVJ25:KVJ26"/>
    <mergeCell ref="KVK25:KVK26"/>
    <mergeCell ref="KVL25:KVL26"/>
    <mergeCell ref="KVM25:KVM26"/>
    <mergeCell ref="KVB25:KVB26"/>
    <mergeCell ref="KVC25:KVC26"/>
    <mergeCell ref="KVD25:KVD26"/>
    <mergeCell ref="KVE25:KVE26"/>
    <mergeCell ref="KVF25:KVF26"/>
    <mergeCell ref="KVG25:KVG26"/>
    <mergeCell ref="KXP25:KXP26"/>
    <mergeCell ref="KXQ25:KXQ26"/>
    <mergeCell ref="KXR25:KXR26"/>
    <mergeCell ref="KXS25:KXS26"/>
    <mergeCell ref="KXT25:KXT26"/>
    <mergeCell ref="KXU25:KXU26"/>
    <mergeCell ref="KXJ25:KXJ26"/>
    <mergeCell ref="KXK25:KXK26"/>
    <mergeCell ref="KXL25:KXL26"/>
    <mergeCell ref="KXM25:KXM26"/>
    <mergeCell ref="KXN25:KXN26"/>
    <mergeCell ref="KXO25:KXO26"/>
    <mergeCell ref="KXD25:KXD26"/>
    <mergeCell ref="KXE25:KXE26"/>
    <mergeCell ref="KXF25:KXF26"/>
    <mergeCell ref="KXG25:KXG26"/>
    <mergeCell ref="KXH25:KXH26"/>
    <mergeCell ref="KXI25:KXI26"/>
    <mergeCell ref="KWX25:KWX26"/>
    <mergeCell ref="KWY25:KWY26"/>
    <mergeCell ref="KWZ25:KWZ26"/>
    <mergeCell ref="KXA25:KXA26"/>
    <mergeCell ref="KXB25:KXB26"/>
    <mergeCell ref="KXC25:KXC26"/>
    <mergeCell ref="KWR25:KWR26"/>
    <mergeCell ref="KWS25:KWS26"/>
    <mergeCell ref="KWT25:KWT26"/>
    <mergeCell ref="KWU25:KWU26"/>
    <mergeCell ref="KWV25:KWV26"/>
    <mergeCell ref="KWW25:KWW26"/>
    <mergeCell ref="KWL25:KWL26"/>
    <mergeCell ref="KWM25:KWM26"/>
    <mergeCell ref="KWN25:KWN26"/>
    <mergeCell ref="KWO25:KWO26"/>
    <mergeCell ref="KWP25:KWP26"/>
    <mergeCell ref="KWQ25:KWQ26"/>
    <mergeCell ref="KYZ25:KYZ26"/>
    <mergeCell ref="KZA25:KZA26"/>
    <mergeCell ref="KZB25:KZB26"/>
    <mergeCell ref="KZC25:KZC26"/>
    <mergeCell ref="KZD25:KZD26"/>
    <mergeCell ref="KZE25:KZE26"/>
    <mergeCell ref="KYT25:KYT26"/>
    <mergeCell ref="KYU25:KYU26"/>
    <mergeCell ref="KYV25:KYV26"/>
    <mergeCell ref="KYW25:KYW26"/>
    <mergeCell ref="KYX25:KYX26"/>
    <mergeCell ref="KYY25:KYY26"/>
    <mergeCell ref="KYN25:KYN26"/>
    <mergeCell ref="KYO25:KYO26"/>
    <mergeCell ref="KYP25:KYP26"/>
    <mergeCell ref="KYQ25:KYQ26"/>
    <mergeCell ref="KYR25:KYR26"/>
    <mergeCell ref="KYS25:KYS26"/>
    <mergeCell ref="KYH25:KYH26"/>
    <mergeCell ref="KYI25:KYI26"/>
    <mergeCell ref="KYJ25:KYJ26"/>
    <mergeCell ref="KYK25:KYK26"/>
    <mergeCell ref="KYL25:KYL26"/>
    <mergeCell ref="KYM25:KYM26"/>
    <mergeCell ref="KYB25:KYB26"/>
    <mergeCell ref="KYC25:KYC26"/>
    <mergeCell ref="KYD25:KYD26"/>
    <mergeCell ref="KYE25:KYE26"/>
    <mergeCell ref="KYF25:KYF26"/>
    <mergeCell ref="KYG25:KYG26"/>
    <mergeCell ref="KXV25:KXV26"/>
    <mergeCell ref="KXW25:KXW26"/>
    <mergeCell ref="KXX25:KXX26"/>
    <mergeCell ref="KXY25:KXY26"/>
    <mergeCell ref="KXZ25:KXZ26"/>
    <mergeCell ref="KYA25:KYA26"/>
    <mergeCell ref="LAJ25:LAJ26"/>
    <mergeCell ref="LAK25:LAK26"/>
    <mergeCell ref="LAL25:LAL26"/>
    <mergeCell ref="LAM25:LAM26"/>
    <mergeCell ref="LAN25:LAN26"/>
    <mergeCell ref="LAO25:LAO26"/>
    <mergeCell ref="LAD25:LAD26"/>
    <mergeCell ref="LAE25:LAE26"/>
    <mergeCell ref="LAF25:LAF26"/>
    <mergeCell ref="LAG25:LAG26"/>
    <mergeCell ref="LAH25:LAH26"/>
    <mergeCell ref="LAI25:LAI26"/>
    <mergeCell ref="KZX25:KZX26"/>
    <mergeCell ref="KZY25:KZY26"/>
    <mergeCell ref="KZZ25:KZZ26"/>
    <mergeCell ref="LAA25:LAA26"/>
    <mergeCell ref="LAB25:LAB26"/>
    <mergeCell ref="LAC25:LAC26"/>
    <mergeCell ref="KZR25:KZR26"/>
    <mergeCell ref="KZS25:KZS26"/>
    <mergeCell ref="KZT25:KZT26"/>
    <mergeCell ref="KZU25:KZU26"/>
    <mergeCell ref="KZV25:KZV26"/>
    <mergeCell ref="KZW25:KZW26"/>
    <mergeCell ref="KZL25:KZL26"/>
    <mergeCell ref="KZM25:KZM26"/>
    <mergeCell ref="KZN25:KZN26"/>
    <mergeCell ref="KZO25:KZO26"/>
    <mergeCell ref="KZP25:KZP26"/>
    <mergeCell ref="KZQ25:KZQ26"/>
    <mergeCell ref="KZF25:KZF26"/>
    <mergeCell ref="KZG25:KZG26"/>
    <mergeCell ref="KZH25:KZH26"/>
    <mergeCell ref="KZI25:KZI26"/>
    <mergeCell ref="KZJ25:KZJ26"/>
    <mergeCell ref="KZK25:KZK26"/>
    <mergeCell ref="LBT25:LBT26"/>
    <mergeCell ref="LBU25:LBU26"/>
    <mergeCell ref="LBV25:LBV26"/>
    <mergeCell ref="LBW25:LBW26"/>
    <mergeCell ref="LBX25:LBX26"/>
    <mergeCell ref="LBY25:LBY26"/>
    <mergeCell ref="LBN25:LBN26"/>
    <mergeCell ref="LBO25:LBO26"/>
    <mergeCell ref="LBP25:LBP26"/>
    <mergeCell ref="LBQ25:LBQ26"/>
    <mergeCell ref="LBR25:LBR26"/>
    <mergeCell ref="LBS25:LBS26"/>
    <mergeCell ref="LBH25:LBH26"/>
    <mergeCell ref="LBI25:LBI26"/>
    <mergeCell ref="LBJ25:LBJ26"/>
    <mergeCell ref="LBK25:LBK26"/>
    <mergeCell ref="LBL25:LBL26"/>
    <mergeCell ref="LBM25:LBM26"/>
    <mergeCell ref="LBB25:LBB26"/>
    <mergeCell ref="LBC25:LBC26"/>
    <mergeCell ref="LBD25:LBD26"/>
    <mergeCell ref="LBE25:LBE26"/>
    <mergeCell ref="LBF25:LBF26"/>
    <mergeCell ref="LBG25:LBG26"/>
    <mergeCell ref="LAV25:LAV26"/>
    <mergeCell ref="LAW25:LAW26"/>
    <mergeCell ref="LAX25:LAX26"/>
    <mergeCell ref="LAY25:LAY26"/>
    <mergeCell ref="LAZ25:LAZ26"/>
    <mergeCell ref="LBA25:LBA26"/>
    <mergeCell ref="LAP25:LAP26"/>
    <mergeCell ref="LAQ25:LAQ26"/>
    <mergeCell ref="LAR25:LAR26"/>
    <mergeCell ref="LAS25:LAS26"/>
    <mergeCell ref="LAT25:LAT26"/>
    <mergeCell ref="LAU25:LAU26"/>
    <mergeCell ref="LDD25:LDD26"/>
    <mergeCell ref="LDE25:LDE26"/>
    <mergeCell ref="LDF25:LDF26"/>
    <mergeCell ref="LDG25:LDG26"/>
    <mergeCell ref="LDH25:LDH26"/>
    <mergeCell ref="LDI25:LDI26"/>
    <mergeCell ref="LCX25:LCX26"/>
    <mergeCell ref="LCY25:LCY26"/>
    <mergeCell ref="LCZ25:LCZ26"/>
    <mergeCell ref="LDA25:LDA26"/>
    <mergeCell ref="LDB25:LDB26"/>
    <mergeCell ref="LDC25:LDC26"/>
    <mergeCell ref="LCR25:LCR26"/>
    <mergeCell ref="LCS25:LCS26"/>
    <mergeCell ref="LCT25:LCT26"/>
    <mergeCell ref="LCU25:LCU26"/>
    <mergeCell ref="LCV25:LCV26"/>
    <mergeCell ref="LCW25:LCW26"/>
    <mergeCell ref="LCL25:LCL26"/>
    <mergeCell ref="LCM25:LCM26"/>
    <mergeCell ref="LCN25:LCN26"/>
    <mergeCell ref="LCO25:LCO26"/>
    <mergeCell ref="LCP25:LCP26"/>
    <mergeCell ref="LCQ25:LCQ26"/>
    <mergeCell ref="LCF25:LCF26"/>
    <mergeCell ref="LCG25:LCG26"/>
    <mergeCell ref="LCH25:LCH26"/>
    <mergeCell ref="LCI25:LCI26"/>
    <mergeCell ref="LCJ25:LCJ26"/>
    <mergeCell ref="LCK25:LCK26"/>
    <mergeCell ref="LBZ25:LBZ26"/>
    <mergeCell ref="LCA25:LCA26"/>
    <mergeCell ref="LCB25:LCB26"/>
    <mergeCell ref="LCC25:LCC26"/>
    <mergeCell ref="LCD25:LCD26"/>
    <mergeCell ref="LCE25:LCE26"/>
    <mergeCell ref="LEN25:LEN26"/>
    <mergeCell ref="LEO25:LEO26"/>
    <mergeCell ref="LEP25:LEP26"/>
    <mergeCell ref="LEQ25:LEQ26"/>
    <mergeCell ref="LER25:LER26"/>
    <mergeCell ref="LES25:LES26"/>
    <mergeCell ref="LEH25:LEH26"/>
    <mergeCell ref="LEI25:LEI26"/>
    <mergeCell ref="LEJ25:LEJ26"/>
    <mergeCell ref="LEK25:LEK26"/>
    <mergeCell ref="LEL25:LEL26"/>
    <mergeCell ref="LEM25:LEM26"/>
    <mergeCell ref="LEB25:LEB26"/>
    <mergeCell ref="LEC25:LEC26"/>
    <mergeCell ref="LED25:LED26"/>
    <mergeCell ref="LEE25:LEE26"/>
    <mergeCell ref="LEF25:LEF26"/>
    <mergeCell ref="LEG25:LEG26"/>
    <mergeCell ref="LDV25:LDV26"/>
    <mergeCell ref="LDW25:LDW26"/>
    <mergeCell ref="LDX25:LDX26"/>
    <mergeCell ref="LDY25:LDY26"/>
    <mergeCell ref="LDZ25:LDZ26"/>
    <mergeCell ref="LEA25:LEA26"/>
    <mergeCell ref="LDP25:LDP26"/>
    <mergeCell ref="LDQ25:LDQ26"/>
    <mergeCell ref="LDR25:LDR26"/>
    <mergeCell ref="LDS25:LDS26"/>
    <mergeCell ref="LDT25:LDT26"/>
    <mergeCell ref="LDU25:LDU26"/>
    <mergeCell ref="LDJ25:LDJ26"/>
    <mergeCell ref="LDK25:LDK26"/>
    <mergeCell ref="LDL25:LDL26"/>
    <mergeCell ref="LDM25:LDM26"/>
    <mergeCell ref="LDN25:LDN26"/>
    <mergeCell ref="LDO25:LDO26"/>
    <mergeCell ref="LFX25:LFX26"/>
    <mergeCell ref="LFY25:LFY26"/>
    <mergeCell ref="LFZ25:LFZ26"/>
    <mergeCell ref="LGA25:LGA26"/>
    <mergeCell ref="LGB25:LGB26"/>
    <mergeCell ref="LGC25:LGC26"/>
    <mergeCell ref="LFR25:LFR26"/>
    <mergeCell ref="LFS25:LFS26"/>
    <mergeCell ref="LFT25:LFT26"/>
    <mergeCell ref="LFU25:LFU26"/>
    <mergeCell ref="LFV25:LFV26"/>
    <mergeCell ref="LFW25:LFW26"/>
    <mergeCell ref="LFL25:LFL26"/>
    <mergeCell ref="LFM25:LFM26"/>
    <mergeCell ref="LFN25:LFN26"/>
    <mergeCell ref="LFO25:LFO26"/>
    <mergeCell ref="LFP25:LFP26"/>
    <mergeCell ref="LFQ25:LFQ26"/>
    <mergeCell ref="LFF25:LFF26"/>
    <mergeCell ref="LFG25:LFG26"/>
    <mergeCell ref="LFH25:LFH26"/>
    <mergeCell ref="LFI25:LFI26"/>
    <mergeCell ref="LFJ25:LFJ26"/>
    <mergeCell ref="LFK25:LFK26"/>
    <mergeCell ref="LEZ25:LEZ26"/>
    <mergeCell ref="LFA25:LFA26"/>
    <mergeCell ref="LFB25:LFB26"/>
    <mergeCell ref="LFC25:LFC26"/>
    <mergeCell ref="LFD25:LFD26"/>
    <mergeCell ref="LFE25:LFE26"/>
    <mergeCell ref="LET25:LET26"/>
    <mergeCell ref="LEU25:LEU26"/>
    <mergeCell ref="LEV25:LEV26"/>
    <mergeCell ref="LEW25:LEW26"/>
    <mergeCell ref="LEX25:LEX26"/>
    <mergeCell ref="LEY25:LEY26"/>
    <mergeCell ref="LHH25:LHH26"/>
    <mergeCell ref="LHI25:LHI26"/>
    <mergeCell ref="LHJ25:LHJ26"/>
    <mergeCell ref="LHK25:LHK26"/>
    <mergeCell ref="LHL25:LHL26"/>
    <mergeCell ref="LHM25:LHM26"/>
    <mergeCell ref="LHB25:LHB26"/>
    <mergeCell ref="LHC25:LHC26"/>
    <mergeCell ref="LHD25:LHD26"/>
    <mergeCell ref="LHE25:LHE26"/>
    <mergeCell ref="LHF25:LHF26"/>
    <mergeCell ref="LHG25:LHG26"/>
    <mergeCell ref="LGV25:LGV26"/>
    <mergeCell ref="LGW25:LGW26"/>
    <mergeCell ref="LGX25:LGX26"/>
    <mergeCell ref="LGY25:LGY26"/>
    <mergeCell ref="LGZ25:LGZ26"/>
    <mergeCell ref="LHA25:LHA26"/>
    <mergeCell ref="LGP25:LGP26"/>
    <mergeCell ref="LGQ25:LGQ26"/>
    <mergeCell ref="LGR25:LGR26"/>
    <mergeCell ref="LGS25:LGS26"/>
    <mergeCell ref="LGT25:LGT26"/>
    <mergeCell ref="LGU25:LGU26"/>
    <mergeCell ref="LGJ25:LGJ26"/>
    <mergeCell ref="LGK25:LGK26"/>
    <mergeCell ref="LGL25:LGL26"/>
    <mergeCell ref="LGM25:LGM26"/>
    <mergeCell ref="LGN25:LGN26"/>
    <mergeCell ref="LGO25:LGO26"/>
    <mergeCell ref="LGD25:LGD26"/>
    <mergeCell ref="LGE25:LGE26"/>
    <mergeCell ref="LGF25:LGF26"/>
    <mergeCell ref="LGG25:LGG26"/>
    <mergeCell ref="LGH25:LGH26"/>
    <mergeCell ref="LGI25:LGI26"/>
    <mergeCell ref="LIR25:LIR26"/>
    <mergeCell ref="LIS25:LIS26"/>
    <mergeCell ref="LIT25:LIT26"/>
    <mergeCell ref="LIU25:LIU26"/>
    <mergeCell ref="LIV25:LIV26"/>
    <mergeCell ref="LIW25:LIW26"/>
    <mergeCell ref="LIL25:LIL26"/>
    <mergeCell ref="LIM25:LIM26"/>
    <mergeCell ref="LIN25:LIN26"/>
    <mergeCell ref="LIO25:LIO26"/>
    <mergeCell ref="LIP25:LIP26"/>
    <mergeCell ref="LIQ25:LIQ26"/>
    <mergeCell ref="LIF25:LIF26"/>
    <mergeCell ref="LIG25:LIG26"/>
    <mergeCell ref="LIH25:LIH26"/>
    <mergeCell ref="LII25:LII26"/>
    <mergeCell ref="LIJ25:LIJ26"/>
    <mergeCell ref="LIK25:LIK26"/>
    <mergeCell ref="LHZ25:LHZ26"/>
    <mergeCell ref="LIA25:LIA26"/>
    <mergeCell ref="LIB25:LIB26"/>
    <mergeCell ref="LIC25:LIC26"/>
    <mergeCell ref="LID25:LID26"/>
    <mergeCell ref="LIE25:LIE26"/>
    <mergeCell ref="LHT25:LHT26"/>
    <mergeCell ref="LHU25:LHU26"/>
    <mergeCell ref="LHV25:LHV26"/>
    <mergeCell ref="LHW25:LHW26"/>
    <mergeCell ref="LHX25:LHX26"/>
    <mergeCell ref="LHY25:LHY26"/>
    <mergeCell ref="LHN25:LHN26"/>
    <mergeCell ref="LHO25:LHO26"/>
    <mergeCell ref="LHP25:LHP26"/>
    <mergeCell ref="LHQ25:LHQ26"/>
    <mergeCell ref="LHR25:LHR26"/>
    <mergeCell ref="LHS25:LHS26"/>
    <mergeCell ref="LKB25:LKB26"/>
    <mergeCell ref="LKC25:LKC26"/>
    <mergeCell ref="LKD25:LKD26"/>
    <mergeCell ref="LKE25:LKE26"/>
    <mergeCell ref="LKF25:LKF26"/>
    <mergeCell ref="LKG25:LKG26"/>
    <mergeCell ref="LJV25:LJV26"/>
    <mergeCell ref="LJW25:LJW26"/>
    <mergeCell ref="LJX25:LJX26"/>
    <mergeCell ref="LJY25:LJY26"/>
    <mergeCell ref="LJZ25:LJZ26"/>
    <mergeCell ref="LKA25:LKA26"/>
    <mergeCell ref="LJP25:LJP26"/>
    <mergeCell ref="LJQ25:LJQ26"/>
    <mergeCell ref="LJR25:LJR26"/>
    <mergeCell ref="LJS25:LJS26"/>
    <mergeCell ref="LJT25:LJT26"/>
    <mergeCell ref="LJU25:LJU26"/>
    <mergeCell ref="LJJ25:LJJ26"/>
    <mergeCell ref="LJK25:LJK26"/>
    <mergeCell ref="LJL25:LJL26"/>
    <mergeCell ref="LJM25:LJM26"/>
    <mergeCell ref="LJN25:LJN26"/>
    <mergeCell ref="LJO25:LJO26"/>
    <mergeCell ref="LJD25:LJD26"/>
    <mergeCell ref="LJE25:LJE26"/>
    <mergeCell ref="LJF25:LJF26"/>
    <mergeCell ref="LJG25:LJG26"/>
    <mergeCell ref="LJH25:LJH26"/>
    <mergeCell ref="LJI25:LJI26"/>
    <mergeCell ref="LIX25:LIX26"/>
    <mergeCell ref="LIY25:LIY26"/>
    <mergeCell ref="LIZ25:LIZ26"/>
    <mergeCell ref="LJA25:LJA26"/>
    <mergeCell ref="LJB25:LJB26"/>
    <mergeCell ref="LJC25:LJC26"/>
    <mergeCell ref="LLL25:LLL26"/>
    <mergeCell ref="LLM25:LLM26"/>
    <mergeCell ref="LLN25:LLN26"/>
    <mergeCell ref="LLO25:LLO26"/>
    <mergeCell ref="LLP25:LLP26"/>
    <mergeCell ref="LLQ25:LLQ26"/>
    <mergeCell ref="LLF25:LLF26"/>
    <mergeCell ref="LLG25:LLG26"/>
    <mergeCell ref="LLH25:LLH26"/>
    <mergeCell ref="LLI25:LLI26"/>
    <mergeCell ref="LLJ25:LLJ26"/>
    <mergeCell ref="LLK25:LLK26"/>
    <mergeCell ref="LKZ25:LKZ26"/>
    <mergeCell ref="LLA25:LLA26"/>
    <mergeCell ref="LLB25:LLB26"/>
    <mergeCell ref="LLC25:LLC26"/>
    <mergeCell ref="LLD25:LLD26"/>
    <mergeCell ref="LLE25:LLE26"/>
    <mergeCell ref="LKT25:LKT26"/>
    <mergeCell ref="LKU25:LKU26"/>
    <mergeCell ref="LKV25:LKV26"/>
    <mergeCell ref="LKW25:LKW26"/>
    <mergeCell ref="LKX25:LKX26"/>
    <mergeCell ref="LKY25:LKY26"/>
    <mergeCell ref="LKN25:LKN26"/>
    <mergeCell ref="LKO25:LKO26"/>
    <mergeCell ref="LKP25:LKP26"/>
    <mergeCell ref="LKQ25:LKQ26"/>
    <mergeCell ref="LKR25:LKR26"/>
    <mergeCell ref="LKS25:LKS26"/>
    <mergeCell ref="LKH25:LKH26"/>
    <mergeCell ref="LKI25:LKI26"/>
    <mergeCell ref="LKJ25:LKJ26"/>
    <mergeCell ref="LKK25:LKK26"/>
    <mergeCell ref="LKL25:LKL26"/>
    <mergeCell ref="LKM25:LKM26"/>
    <mergeCell ref="LMV25:LMV26"/>
    <mergeCell ref="LMW25:LMW26"/>
    <mergeCell ref="LMX25:LMX26"/>
    <mergeCell ref="LMY25:LMY26"/>
    <mergeCell ref="LMZ25:LMZ26"/>
    <mergeCell ref="LNA25:LNA26"/>
    <mergeCell ref="LMP25:LMP26"/>
    <mergeCell ref="LMQ25:LMQ26"/>
    <mergeCell ref="LMR25:LMR26"/>
    <mergeCell ref="LMS25:LMS26"/>
    <mergeCell ref="LMT25:LMT26"/>
    <mergeCell ref="LMU25:LMU26"/>
    <mergeCell ref="LMJ25:LMJ26"/>
    <mergeCell ref="LMK25:LMK26"/>
    <mergeCell ref="LML25:LML26"/>
    <mergeCell ref="LMM25:LMM26"/>
    <mergeCell ref="LMN25:LMN26"/>
    <mergeCell ref="LMO25:LMO26"/>
    <mergeCell ref="LMD25:LMD26"/>
    <mergeCell ref="LME25:LME26"/>
    <mergeCell ref="LMF25:LMF26"/>
    <mergeCell ref="LMG25:LMG26"/>
    <mergeCell ref="LMH25:LMH26"/>
    <mergeCell ref="LMI25:LMI26"/>
    <mergeCell ref="LLX25:LLX26"/>
    <mergeCell ref="LLY25:LLY26"/>
    <mergeCell ref="LLZ25:LLZ26"/>
    <mergeCell ref="LMA25:LMA26"/>
    <mergeCell ref="LMB25:LMB26"/>
    <mergeCell ref="LMC25:LMC26"/>
    <mergeCell ref="LLR25:LLR26"/>
    <mergeCell ref="LLS25:LLS26"/>
    <mergeCell ref="LLT25:LLT26"/>
    <mergeCell ref="LLU25:LLU26"/>
    <mergeCell ref="LLV25:LLV26"/>
    <mergeCell ref="LLW25:LLW26"/>
    <mergeCell ref="LOF25:LOF26"/>
    <mergeCell ref="LOG25:LOG26"/>
    <mergeCell ref="LOH25:LOH26"/>
    <mergeCell ref="LOI25:LOI26"/>
    <mergeCell ref="LOJ25:LOJ26"/>
    <mergeCell ref="LOK25:LOK26"/>
    <mergeCell ref="LNZ25:LNZ26"/>
    <mergeCell ref="LOA25:LOA26"/>
    <mergeCell ref="LOB25:LOB26"/>
    <mergeCell ref="LOC25:LOC26"/>
    <mergeCell ref="LOD25:LOD26"/>
    <mergeCell ref="LOE25:LOE26"/>
    <mergeCell ref="LNT25:LNT26"/>
    <mergeCell ref="LNU25:LNU26"/>
    <mergeCell ref="LNV25:LNV26"/>
    <mergeCell ref="LNW25:LNW26"/>
    <mergeCell ref="LNX25:LNX26"/>
    <mergeCell ref="LNY25:LNY26"/>
    <mergeCell ref="LNN25:LNN26"/>
    <mergeCell ref="LNO25:LNO26"/>
    <mergeCell ref="LNP25:LNP26"/>
    <mergeCell ref="LNQ25:LNQ26"/>
    <mergeCell ref="LNR25:LNR26"/>
    <mergeCell ref="LNS25:LNS26"/>
    <mergeCell ref="LNH25:LNH26"/>
    <mergeCell ref="LNI25:LNI26"/>
    <mergeCell ref="LNJ25:LNJ26"/>
    <mergeCell ref="LNK25:LNK26"/>
    <mergeCell ref="LNL25:LNL26"/>
    <mergeCell ref="LNM25:LNM26"/>
    <mergeCell ref="LNB25:LNB26"/>
    <mergeCell ref="LNC25:LNC26"/>
    <mergeCell ref="LND25:LND26"/>
    <mergeCell ref="LNE25:LNE26"/>
    <mergeCell ref="LNF25:LNF26"/>
    <mergeCell ref="LNG25:LNG26"/>
    <mergeCell ref="LPP25:LPP26"/>
    <mergeCell ref="LPQ25:LPQ26"/>
    <mergeCell ref="LPR25:LPR26"/>
    <mergeCell ref="LPS25:LPS26"/>
    <mergeCell ref="LPT25:LPT26"/>
    <mergeCell ref="LPU25:LPU26"/>
    <mergeCell ref="LPJ25:LPJ26"/>
    <mergeCell ref="LPK25:LPK26"/>
    <mergeCell ref="LPL25:LPL26"/>
    <mergeCell ref="LPM25:LPM26"/>
    <mergeCell ref="LPN25:LPN26"/>
    <mergeCell ref="LPO25:LPO26"/>
    <mergeCell ref="LPD25:LPD26"/>
    <mergeCell ref="LPE25:LPE26"/>
    <mergeCell ref="LPF25:LPF26"/>
    <mergeCell ref="LPG25:LPG26"/>
    <mergeCell ref="LPH25:LPH26"/>
    <mergeCell ref="LPI25:LPI26"/>
    <mergeCell ref="LOX25:LOX26"/>
    <mergeCell ref="LOY25:LOY26"/>
    <mergeCell ref="LOZ25:LOZ26"/>
    <mergeCell ref="LPA25:LPA26"/>
    <mergeCell ref="LPB25:LPB26"/>
    <mergeCell ref="LPC25:LPC26"/>
    <mergeCell ref="LOR25:LOR26"/>
    <mergeCell ref="LOS25:LOS26"/>
    <mergeCell ref="LOT25:LOT26"/>
    <mergeCell ref="LOU25:LOU26"/>
    <mergeCell ref="LOV25:LOV26"/>
    <mergeCell ref="LOW25:LOW26"/>
    <mergeCell ref="LOL25:LOL26"/>
    <mergeCell ref="LOM25:LOM26"/>
    <mergeCell ref="LON25:LON26"/>
    <mergeCell ref="LOO25:LOO26"/>
    <mergeCell ref="LOP25:LOP26"/>
    <mergeCell ref="LOQ25:LOQ26"/>
    <mergeCell ref="LQZ25:LQZ26"/>
    <mergeCell ref="LRA25:LRA26"/>
    <mergeCell ref="LRB25:LRB26"/>
    <mergeCell ref="LRC25:LRC26"/>
    <mergeCell ref="LRD25:LRD26"/>
    <mergeCell ref="LRE25:LRE26"/>
    <mergeCell ref="LQT25:LQT26"/>
    <mergeCell ref="LQU25:LQU26"/>
    <mergeCell ref="LQV25:LQV26"/>
    <mergeCell ref="LQW25:LQW26"/>
    <mergeCell ref="LQX25:LQX26"/>
    <mergeCell ref="LQY25:LQY26"/>
    <mergeCell ref="LQN25:LQN26"/>
    <mergeCell ref="LQO25:LQO26"/>
    <mergeCell ref="LQP25:LQP26"/>
    <mergeCell ref="LQQ25:LQQ26"/>
    <mergeCell ref="LQR25:LQR26"/>
    <mergeCell ref="LQS25:LQS26"/>
    <mergeCell ref="LQH25:LQH26"/>
    <mergeCell ref="LQI25:LQI26"/>
    <mergeCell ref="LQJ25:LQJ26"/>
    <mergeCell ref="LQK25:LQK26"/>
    <mergeCell ref="LQL25:LQL26"/>
    <mergeCell ref="LQM25:LQM26"/>
    <mergeCell ref="LQB25:LQB26"/>
    <mergeCell ref="LQC25:LQC26"/>
    <mergeCell ref="LQD25:LQD26"/>
    <mergeCell ref="LQE25:LQE26"/>
    <mergeCell ref="LQF25:LQF26"/>
    <mergeCell ref="LQG25:LQG26"/>
    <mergeCell ref="LPV25:LPV26"/>
    <mergeCell ref="LPW25:LPW26"/>
    <mergeCell ref="LPX25:LPX26"/>
    <mergeCell ref="LPY25:LPY26"/>
    <mergeCell ref="LPZ25:LPZ26"/>
    <mergeCell ref="LQA25:LQA26"/>
    <mergeCell ref="LSJ25:LSJ26"/>
    <mergeCell ref="LSK25:LSK26"/>
    <mergeCell ref="LSL25:LSL26"/>
    <mergeCell ref="LSM25:LSM26"/>
    <mergeCell ref="LSN25:LSN26"/>
    <mergeCell ref="LSO25:LSO26"/>
    <mergeCell ref="LSD25:LSD26"/>
    <mergeCell ref="LSE25:LSE26"/>
    <mergeCell ref="LSF25:LSF26"/>
    <mergeCell ref="LSG25:LSG26"/>
    <mergeCell ref="LSH25:LSH26"/>
    <mergeCell ref="LSI25:LSI26"/>
    <mergeCell ref="LRX25:LRX26"/>
    <mergeCell ref="LRY25:LRY26"/>
    <mergeCell ref="LRZ25:LRZ26"/>
    <mergeCell ref="LSA25:LSA26"/>
    <mergeCell ref="LSB25:LSB26"/>
    <mergeCell ref="LSC25:LSC26"/>
    <mergeCell ref="LRR25:LRR26"/>
    <mergeCell ref="LRS25:LRS26"/>
    <mergeCell ref="LRT25:LRT26"/>
    <mergeCell ref="LRU25:LRU26"/>
    <mergeCell ref="LRV25:LRV26"/>
    <mergeCell ref="LRW25:LRW26"/>
    <mergeCell ref="LRL25:LRL26"/>
    <mergeCell ref="LRM25:LRM26"/>
    <mergeCell ref="LRN25:LRN26"/>
    <mergeCell ref="LRO25:LRO26"/>
    <mergeCell ref="LRP25:LRP26"/>
    <mergeCell ref="LRQ25:LRQ26"/>
    <mergeCell ref="LRF25:LRF26"/>
    <mergeCell ref="LRG25:LRG26"/>
    <mergeCell ref="LRH25:LRH26"/>
    <mergeCell ref="LRI25:LRI26"/>
    <mergeCell ref="LRJ25:LRJ26"/>
    <mergeCell ref="LRK25:LRK26"/>
    <mergeCell ref="LTT25:LTT26"/>
    <mergeCell ref="LTU25:LTU26"/>
    <mergeCell ref="LTV25:LTV26"/>
    <mergeCell ref="LTW25:LTW26"/>
    <mergeCell ref="LTX25:LTX26"/>
    <mergeCell ref="LTY25:LTY26"/>
    <mergeCell ref="LTN25:LTN26"/>
    <mergeCell ref="LTO25:LTO26"/>
    <mergeCell ref="LTP25:LTP26"/>
    <mergeCell ref="LTQ25:LTQ26"/>
    <mergeCell ref="LTR25:LTR26"/>
    <mergeCell ref="LTS25:LTS26"/>
    <mergeCell ref="LTH25:LTH26"/>
    <mergeCell ref="LTI25:LTI26"/>
    <mergeCell ref="LTJ25:LTJ26"/>
    <mergeCell ref="LTK25:LTK26"/>
    <mergeCell ref="LTL25:LTL26"/>
    <mergeCell ref="LTM25:LTM26"/>
    <mergeCell ref="LTB25:LTB26"/>
    <mergeCell ref="LTC25:LTC26"/>
    <mergeCell ref="LTD25:LTD26"/>
    <mergeCell ref="LTE25:LTE26"/>
    <mergeCell ref="LTF25:LTF26"/>
    <mergeCell ref="LTG25:LTG26"/>
    <mergeCell ref="LSV25:LSV26"/>
    <mergeCell ref="LSW25:LSW26"/>
    <mergeCell ref="LSX25:LSX26"/>
    <mergeCell ref="LSY25:LSY26"/>
    <mergeCell ref="LSZ25:LSZ26"/>
    <mergeCell ref="LTA25:LTA26"/>
    <mergeCell ref="LSP25:LSP26"/>
    <mergeCell ref="LSQ25:LSQ26"/>
    <mergeCell ref="LSR25:LSR26"/>
    <mergeCell ref="LSS25:LSS26"/>
    <mergeCell ref="LST25:LST26"/>
    <mergeCell ref="LSU25:LSU26"/>
    <mergeCell ref="LVD25:LVD26"/>
    <mergeCell ref="LVE25:LVE26"/>
    <mergeCell ref="LVF25:LVF26"/>
    <mergeCell ref="LVG25:LVG26"/>
    <mergeCell ref="LVH25:LVH26"/>
    <mergeCell ref="LVI25:LVI26"/>
    <mergeCell ref="LUX25:LUX26"/>
    <mergeCell ref="LUY25:LUY26"/>
    <mergeCell ref="LUZ25:LUZ26"/>
    <mergeCell ref="LVA25:LVA26"/>
    <mergeCell ref="LVB25:LVB26"/>
    <mergeCell ref="LVC25:LVC26"/>
    <mergeCell ref="LUR25:LUR26"/>
    <mergeCell ref="LUS25:LUS26"/>
    <mergeCell ref="LUT25:LUT26"/>
    <mergeCell ref="LUU25:LUU26"/>
    <mergeCell ref="LUV25:LUV26"/>
    <mergeCell ref="LUW25:LUW26"/>
    <mergeCell ref="LUL25:LUL26"/>
    <mergeCell ref="LUM25:LUM26"/>
    <mergeCell ref="LUN25:LUN26"/>
    <mergeCell ref="LUO25:LUO26"/>
    <mergeCell ref="LUP25:LUP26"/>
    <mergeCell ref="LUQ25:LUQ26"/>
    <mergeCell ref="LUF25:LUF26"/>
    <mergeCell ref="LUG25:LUG26"/>
    <mergeCell ref="LUH25:LUH26"/>
    <mergeCell ref="LUI25:LUI26"/>
    <mergeCell ref="LUJ25:LUJ26"/>
    <mergeCell ref="LUK25:LUK26"/>
    <mergeCell ref="LTZ25:LTZ26"/>
    <mergeCell ref="LUA25:LUA26"/>
    <mergeCell ref="LUB25:LUB26"/>
    <mergeCell ref="LUC25:LUC26"/>
    <mergeCell ref="LUD25:LUD26"/>
    <mergeCell ref="LUE25:LUE26"/>
    <mergeCell ref="LWN25:LWN26"/>
    <mergeCell ref="LWO25:LWO26"/>
    <mergeCell ref="LWP25:LWP26"/>
    <mergeCell ref="LWQ25:LWQ26"/>
    <mergeCell ref="LWR25:LWR26"/>
    <mergeCell ref="LWS25:LWS26"/>
    <mergeCell ref="LWH25:LWH26"/>
    <mergeCell ref="LWI25:LWI26"/>
    <mergeCell ref="LWJ25:LWJ26"/>
    <mergeCell ref="LWK25:LWK26"/>
    <mergeCell ref="LWL25:LWL26"/>
    <mergeCell ref="LWM25:LWM26"/>
    <mergeCell ref="LWB25:LWB26"/>
    <mergeCell ref="LWC25:LWC26"/>
    <mergeCell ref="LWD25:LWD26"/>
    <mergeCell ref="LWE25:LWE26"/>
    <mergeCell ref="LWF25:LWF26"/>
    <mergeCell ref="LWG25:LWG26"/>
    <mergeCell ref="LVV25:LVV26"/>
    <mergeCell ref="LVW25:LVW26"/>
    <mergeCell ref="LVX25:LVX26"/>
    <mergeCell ref="LVY25:LVY26"/>
    <mergeCell ref="LVZ25:LVZ26"/>
    <mergeCell ref="LWA25:LWA26"/>
    <mergeCell ref="LVP25:LVP26"/>
    <mergeCell ref="LVQ25:LVQ26"/>
    <mergeCell ref="LVR25:LVR26"/>
    <mergeCell ref="LVS25:LVS26"/>
    <mergeCell ref="LVT25:LVT26"/>
    <mergeCell ref="LVU25:LVU26"/>
    <mergeCell ref="LVJ25:LVJ26"/>
    <mergeCell ref="LVK25:LVK26"/>
    <mergeCell ref="LVL25:LVL26"/>
    <mergeCell ref="LVM25:LVM26"/>
    <mergeCell ref="LVN25:LVN26"/>
    <mergeCell ref="LVO25:LVO26"/>
    <mergeCell ref="LXX25:LXX26"/>
    <mergeCell ref="LXY25:LXY26"/>
    <mergeCell ref="LXZ25:LXZ26"/>
    <mergeCell ref="LYA25:LYA26"/>
    <mergeCell ref="LYB25:LYB26"/>
    <mergeCell ref="LYC25:LYC26"/>
    <mergeCell ref="LXR25:LXR26"/>
    <mergeCell ref="LXS25:LXS26"/>
    <mergeCell ref="LXT25:LXT26"/>
    <mergeCell ref="LXU25:LXU26"/>
    <mergeCell ref="LXV25:LXV26"/>
    <mergeCell ref="LXW25:LXW26"/>
    <mergeCell ref="LXL25:LXL26"/>
    <mergeCell ref="LXM25:LXM26"/>
    <mergeCell ref="LXN25:LXN26"/>
    <mergeCell ref="LXO25:LXO26"/>
    <mergeCell ref="LXP25:LXP26"/>
    <mergeCell ref="LXQ25:LXQ26"/>
    <mergeCell ref="LXF25:LXF26"/>
    <mergeCell ref="LXG25:LXG26"/>
    <mergeCell ref="LXH25:LXH26"/>
    <mergeCell ref="LXI25:LXI26"/>
    <mergeCell ref="LXJ25:LXJ26"/>
    <mergeCell ref="LXK25:LXK26"/>
    <mergeCell ref="LWZ25:LWZ26"/>
    <mergeCell ref="LXA25:LXA26"/>
    <mergeCell ref="LXB25:LXB26"/>
    <mergeCell ref="LXC25:LXC26"/>
    <mergeCell ref="LXD25:LXD26"/>
    <mergeCell ref="LXE25:LXE26"/>
    <mergeCell ref="LWT25:LWT26"/>
    <mergeCell ref="LWU25:LWU26"/>
    <mergeCell ref="LWV25:LWV26"/>
    <mergeCell ref="LWW25:LWW26"/>
    <mergeCell ref="LWX25:LWX26"/>
    <mergeCell ref="LWY25:LWY26"/>
    <mergeCell ref="LZH25:LZH26"/>
    <mergeCell ref="LZI25:LZI26"/>
    <mergeCell ref="LZJ25:LZJ26"/>
    <mergeCell ref="LZK25:LZK26"/>
    <mergeCell ref="LZL25:LZL26"/>
    <mergeCell ref="LZM25:LZM26"/>
    <mergeCell ref="LZB25:LZB26"/>
    <mergeCell ref="LZC25:LZC26"/>
    <mergeCell ref="LZD25:LZD26"/>
    <mergeCell ref="LZE25:LZE26"/>
    <mergeCell ref="LZF25:LZF26"/>
    <mergeCell ref="LZG25:LZG26"/>
    <mergeCell ref="LYV25:LYV26"/>
    <mergeCell ref="LYW25:LYW26"/>
    <mergeCell ref="LYX25:LYX26"/>
    <mergeCell ref="LYY25:LYY26"/>
    <mergeCell ref="LYZ25:LYZ26"/>
    <mergeCell ref="LZA25:LZA26"/>
    <mergeCell ref="LYP25:LYP26"/>
    <mergeCell ref="LYQ25:LYQ26"/>
    <mergeCell ref="LYR25:LYR26"/>
    <mergeCell ref="LYS25:LYS26"/>
    <mergeCell ref="LYT25:LYT26"/>
    <mergeCell ref="LYU25:LYU26"/>
    <mergeCell ref="LYJ25:LYJ26"/>
    <mergeCell ref="LYK25:LYK26"/>
    <mergeCell ref="LYL25:LYL26"/>
    <mergeCell ref="LYM25:LYM26"/>
    <mergeCell ref="LYN25:LYN26"/>
    <mergeCell ref="LYO25:LYO26"/>
    <mergeCell ref="LYD25:LYD26"/>
    <mergeCell ref="LYE25:LYE26"/>
    <mergeCell ref="LYF25:LYF26"/>
    <mergeCell ref="LYG25:LYG26"/>
    <mergeCell ref="LYH25:LYH26"/>
    <mergeCell ref="LYI25:LYI26"/>
    <mergeCell ref="MAR25:MAR26"/>
    <mergeCell ref="MAS25:MAS26"/>
    <mergeCell ref="MAT25:MAT26"/>
    <mergeCell ref="MAU25:MAU26"/>
    <mergeCell ref="MAV25:MAV26"/>
    <mergeCell ref="MAW25:MAW26"/>
    <mergeCell ref="MAL25:MAL26"/>
    <mergeCell ref="MAM25:MAM26"/>
    <mergeCell ref="MAN25:MAN26"/>
    <mergeCell ref="MAO25:MAO26"/>
    <mergeCell ref="MAP25:MAP26"/>
    <mergeCell ref="MAQ25:MAQ26"/>
    <mergeCell ref="MAF25:MAF26"/>
    <mergeCell ref="MAG25:MAG26"/>
    <mergeCell ref="MAH25:MAH26"/>
    <mergeCell ref="MAI25:MAI26"/>
    <mergeCell ref="MAJ25:MAJ26"/>
    <mergeCell ref="MAK25:MAK26"/>
    <mergeCell ref="LZZ25:LZZ26"/>
    <mergeCell ref="MAA25:MAA26"/>
    <mergeCell ref="MAB25:MAB26"/>
    <mergeCell ref="MAC25:MAC26"/>
    <mergeCell ref="MAD25:MAD26"/>
    <mergeCell ref="MAE25:MAE26"/>
    <mergeCell ref="LZT25:LZT26"/>
    <mergeCell ref="LZU25:LZU26"/>
    <mergeCell ref="LZV25:LZV26"/>
    <mergeCell ref="LZW25:LZW26"/>
    <mergeCell ref="LZX25:LZX26"/>
    <mergeCell ref="LZY25:LZY26"/>
    <mergeCell ref="LZN25:LZN26"/>
    <mergeCell ref="LZO25:LZO26"/>
    <mergeCell ref="LZP25:LZP26"/>
    <mergeCell ref="LZQ25:LZQ26"/>
    <mergeCell ref="LZR25:LZR26"/>
    <mergeCell ref="LZS25:LZS26"/>
    <mergeCell ref="MCB25:MCB26"/>
    <mergeCell ref="MCC25:MCC26"/>
    <mergeCell ref="MCD25:MCD26"/>
    <mergeCell ref="MCE25:MCE26"/>
    <mergeCell ref="MCF25:MCF26"/>
    <mergeCell ref="MCG25:MCG26"/>
    <mergeCell ref="MBV25:MBV26"/>
    <mergeCell ref="MBW25:MBW26"/>
    <mergeCell ref="MBX25:MBX26"/>
    <mergeCell ref="MBY25:MBY26"/>
    <mergeCell ref="MBZ25:MBZ26"/>
    <mergeCell ref="MCA25:MCA26"/>
    <mergeCell ref="MBP25:MBP26"/>
    <mergeCell ref="MBQ25:MBQ26"/>
    <mergeCell ref="MBR25:MBR26"/>
    <mergeCell ref="MBS25:MBS26"/>
    <mergeCell ref="MBT25:MBT26"/>
    <mergeCell ref="MBU25:MBU26"/>
    <mergeCell ref="MBJ25:MBJ26"/>
    <mergeCell ref="MBK25:MBK26"/>
    <mergeCell ref="MBL25:MBL26"/>
    <mergeCell ref="MBM25:MBM26"/>
    <mergeCell ref="MBN25:MBN26"/>
    <mergeCell ref="MBO25:MBO26"/>
    <mergeCell ref="MBD25:MBD26"/>
    <mergeCell ref="MBE25:MBE26"/>
    <mergeCell ref="MBF25:MBF26"/>
    <mergeCell ref="MBG25:MBG26"/>
    <mergeCell ref="MBH25:MBH26"/>
    <mergeCell ref="MBI25:MBI26"/>
    <mergeCell ref="MAX25:MAX26"/>
    <mergeCell ref="MAY25:MAY26"/>
    <mergeCell ref="MAZ25:MAZ26"/>
    <mergeCell ref="MBA25:MBA26"/>
    <mergeCell ref="MBB25:MBB26"/>
    <mergeCell ref="MBC25:MBC26"/>
    <mergeCell ref="MDL25:MDL26"/>
    <mergeCell ref="MDM25:MDM26"/>
    <mergeCell ref="MDN25:MDN26"/>
    <mergeCell ref="MDO25:MDO26"/>
    <mergeCell ref="MDP25:MDP26"/>
    <mergeCell ref="MDQ25:MDQ26"/>
    <mergeCell ref="MDF25:MDF26"/>
    <mergeCell ref="MDG25:MDG26"/>
    <mergeCell ref="MDH25:MDH26"/>
    <mergeCell ref="MDI25:MDI26"/>
    <mergeCell ref="MDJ25:MDJ26"/>
    <mergeCell ref="MDK25:MDK26"/>
    <mergeCell ref="MCZ25:MCZ26"/>
    <mergeCell ref="MDA25:MDA26"/>
    <mergeCell ref="MDB25:MDB26"/>
    <mergeCell ref="MDC25:MDC26"/>
    <mergeCell ref="MDD25:MDD26"/>
    <mergeCell ref="MDE25:MDE26"/>
    <mergeCell ref="MCT25:MCT26"/>
    <mergeCell ref="MCU25:MCU26"/>
    <mergeCell ref="MCV25:MCV26"/>
    <mergeCell ref="MCW25:MCW26"/>
    <mergeCell ref="MCX25:MCX26"/>
    <mergeCell ref="MCY25:MCY26"/>
    <mergeCell ref="MCN25:MCN26"/>
    <mergeCell ref="MCO25:MCO26"/>
    <mergeCell ref="MCP25:MCP26"/>
    <mergeCell ref="MCQ25:MCQ26"/>
    <mergeCell ref="MCR25:MCR26"/>
    <mergeCell ref="MCS25:MCS26"/>
    <mergeCell ref="MCH25:MCH26"/>
    <mergeCell ref="MCI25:MCI26"/>
    <mergeCell ref="MCJ25:MCJ26"/>
    <mergeCell ref="MCK25:MCK26"/>
    <mergeCell ref="MCL25:MCL26"/>
    <mergeCell ref="MCM25:MCM26"/>
    <mergeCell ref="MEV25:MEV26"/>
    <mergeCell ref="MEW25:MEW26"/>
    <mergeCell ref="MEX25:MEX26"/>
    <mergeCell ref="MEY25:MEY26"/>
    <mergeCell ref="MEZ25:MEZ26"/>
    <mergeCell ref="MFA25:MFA26"/>
    <mergeCell ref="MEP25:MEP26"/>
    <mergeCell ref="MEQ25:MEQ26"/>
    <mergeCell ref="MER25:MER26"/>
    <mergeCell ref="MES25:MES26"/>
    <mergeCell ref="MET25:MET26"/>
    <mergeCell ref="MEU25:MEU26"/>
    <mergeCell ref="MEJ25:MEJ26"/>
    <mergeCell ref="MEK25:MEK26"/>
    <mergeCell ref="MEL25:MEL26"/>
    <mergeCell ref="MEM25:MEM26"/>
    <mergeCell ref="MEN25:MEN26"/>
    <mergeCell ref="MEO25:MEO26"/>
    <mergeCell ref="MED25:MED26"/>
    <mergeCell ref="MEE25:MEE26"/>
    <mergeCell ref="MEF25:MEF26"/>
    <mergeCell ref="MEG25:MEG26"/>
    <mergeCell ref="MEH25:MEH26"/>
    <mergeCell ref="MEI25:MEI26"/>
    <mergeCell ref="MDX25:MDX26"/>
    <mergeCell ref="MDY25:MDY26"/>
    <mergeCell ref="MDZ25:MDZ26"/>
    <mergeCell ref="MEA25:MEA26"/>
    <mergeCell ref="MEB25:MEB26"/>
    <mergeCell ref="MEC25:MEC26"/>
    <mergeCell ref="MDR25:MDR26"/>
    <mergeCell ref="MDS25:MDS26"/>
    <mergeCell ref="MDT25:MDT26"/>
    <mergeCell ref="MDU25:MDU26"/>
    <mergeCell ref="MDV25:MDV26"/>
    <mergeCell ref="MDW25:MDW26"/>
    <mergeCell ref="MGF25:MGF26"/>
    <mergeCell ref="MGG25:MGG26"/>
    <mergeCell ref="MGH25:MGH26"/>
    <mergeCell ref="MGI25:MGI26"/>
    <mergeCell ref="MGJ25:MGJ26"/>
    <mergeCell ref="MGK25:MGK26"/>
    <mergeCell ref="MFZ25:MFZ26"/>
    <mergeCell ref="MGA25:MGA26"/>
    <mergeCell ref="MGB25:MGB26"/>
    <mergeCell ref="MGC25:MGC26"/>
    <mergeCell ref="MGD25:MGD26"/>
    <mergeCell ref="MGE25:MGE26"/>
    <mergeCell ref="MFT25:MFT26"/>
    <mergeCell ref="MFU25:MFU26"/>
    <mergeCell ref="MFV25:MFV26"/>
    <mergeCell ref="MFW25:MFW26"/>
    <mergeCell ref="MFX25:MFX26"/>
    <mergeCell ref="MFY25:MFY26"/>
    <mergeCell ref="MFN25:MFN26"/>
    <mergeCell ref="MFO25:MFO26"/>
    <mergeCell ref="MFP25:MFP26"/>
    <mergeCell ref="MFQ25:MFQ26"/>
    <mergeCell ref="MFR25:MFR26"/>
    <mergeCell ref="MFS25:MFS26"/>
    <mergeCell ref="MFH25:MFH26"/>
    <mergeCell ref="MFI25:MFI26"/>
    <mergeCell ref="MFJ25:MFJ26"/>
    <mergeCell ref="MFK25:MFK26"/>
    <mergeCell ref="MFL25:MFL26"/>
    <mergeCell ref="MFM25:MFM26"/>
    <mergeCell ref="MFB25:MFB26"/>
    <mergeCell ref="MFC25:MFC26"/>
    <mergeCell ref="MFD25:MFD26"/>
    <mergeCell ref="MFE25:MFE26"/>
    <mergeCell ref="MFF25:MFF26"/>
    <mergeCell ref="MFG25:MFG26"/>
    <mergeCell ref="MHP25:MHP26"/>
    <mergeCell ref="MHQ25:MHQ26"/>
    <mergeCell ref="MHR25:MHR26"/>
    <mergeCell ref="MHS25:MHS26"/>
    <mergeCell ref="MHT25:MHT26"/>
    <mergeCell ref="MHU25:MHU26"/>
    <mergeCell ref="MHJ25:MHJ26"/>
    <mergeCell ref="MHK25:MHK26"/>
    <mergeCell ref="MHL25:MHL26"/>
    <mergeCell ref="MHM25:MHM26"/>
    <mergeCell ref="MHN25:MHN26"/>
    <mergeCell ref="MHO25:MHO26"/>
    <mergeCell ref="MHD25:MHD26"/>
    <mergeCell ref="MHE25:MHE26"/>
    <mergeCell ref="MHF25:MHF26"/>
    <mergeCell ref="MHG25:MHG26"/>
    <mergeCell ref="MHH25:MHH26"/>
    <mergeCell ref="MHI25:MHI26"/>
    <mergeCell ref="MGX25:MGX26"/>
    <mergeCell ref="MGY25:MGY26"/>
    <mergeCell ref="MGZ25:MGZ26"/>
    <mergeCell ref="MHA25:MHA26"/>
    <mergeCell ref="MHB25:MHB26"/>
    <mergeCell ref="MHC25:MHC26"/>
    <mergeCell ref="MGR25:MGR26"/>
    <mergeCell ref="MGS25:MGS26"/>
    <mergeCell ref="MGT25:MGT26"/>
    <mergeCell ref="MGU25:MGU26"/>
    <mergeCell ref="MGV25:MGV26"/>
    <mergeCell ref="MGW25:MGW26"/>
    <mergeCell ref="MGL25:MGL26"/>
    <mergeCell ref="MGM25:MGM26"/>
    <mergeCell ref="MGN25:MGN26"/>
    <mergeCell ref="MGO25:MGO26"/>
    <mergeCell ref="MGP25:MGP26"/>
    <mergeCell ref="MGQ25:MGQ26"/>
    <mergeCell ref="MIZ25:MIZ26"/>
    <mergeCell ref="MJA25:MJA26"/>
    <mergeCell ref="MJB25:MJB26"/>
    <mergeCell ref="MJC25:MJC26"/>
    <mergeCell ref="MJD25:MJD26"/>
    <mergeCell ref="MJE25:MJE26"/>
    <mergeCell ref="MIT25:MIT26"/>
    <mergeCell ref="MIU25:MIU26"/>
    <mergeCell ref="MIV25:MIV26"/>
    <mergeCell ref="MIW25:MIW26"/>
    <mergeCell ref="MIX25:MIX26"/>
    <mergeCell ref="MIY25:MIY26"/>
    <mergeCell ref="MIN25:MIN26"/>
    <mergeCell ref="MIO25:MIO26"/>
    <mergeCell ref="MIP25:MIP26"/>
    <mergeCell ref="MIQ25:MIQ26"/>
    <mergeCell ref="MIR25:MIR26"/>
    <mergeCell ref="MIS25:MIS26"/>
    <mergeCell ref="MIH25:MIH26"/>
    <mergeCell ref="MII25:MII26"/>
    <mergeCell ref="MIJ25:MIJ26"/>
    <mergeCell ref="MIK25:MIK26"/>
    <mergeCell ref="MIL25:MIL26"/>
    <mergeCell ref="MIM25:MIM26"/>
    <mergeCell ref="MIB25:MIB26"/>
    <mergeCell ref="MIC25:MIC26"/>
    <mergeCell ref="MID25:MID26"/>
    <mergeCell ref="MIE25:MIE26"/>
    <mergeCell ref="MIF25:MIF26"/>
    <mergeCell ref="MIG25:MIG26"/>
    <mergeCell ref="MHV25:MHV26"/>
    <mergeCell ref="MHW25:MHW26"/>
    <mergeCell ref="MHX25:MHX26"/>
    <mergeCell ref="MHY25:MHY26"/>
    <mergeCell ref="MHZ25:MHZ26"/>
    <mergeCell ref="MIA25:MIA26"/>
    <mergeCell ref="MKJ25:MKJ26"/>
    <mergeCell ref="MKK25:MKK26"/>
    <mergeCell ref="MKL25:MKL26"/>
    <mergeCell ref="MKM25:MKM26"/>
    <mergeCell ref="MKN25:MKN26"/>
    <mergeCell ref="MKO25:MKO26"/>
    <mergeCell ref="MKD25:MKD26"/>
    <mergeCell ref="MKE25:MKE26"/>
    <mergeCell ref="MKF25:MKF26"/>
    <mergeCell ref="MKG25:MKG26"/>
    <mergeCell ref="MKH25:MKH26"/>
    <mergeCell ref="MKI25:MKI26"/>
    <mergeCell ref="MJX25:MJX26"/>
    <mergeCell ref="MJY25:MJY26"/>
    <mergeCell ref="MJZ25:MJZ26"/>
    <mergeCell ref="MKA25:MKA26"/>
    <mergeCell ref="MKB25:MKB26"/>
    <mergeCell ref="MKC25:MKC26"/>
    <mergeCell ref="MJR25:MJR26"/>
    <mergeCell ref="MJS25:MJS26"/>
    <mergeCell ref="MJT25:MJT26"/>
    <mergeCell ref="MJU25:MJU26"/>
    <mergeCell ref="MJV25:MJV26"/>
    <mergeCell ref="MJW25:MJW26"/>
    <mergeCell ref="MJL25:MJL26"/>
    <mergeCell ref="MJM25:MJM26"/>
    <mergeCell ref="MJN25:MJN26"/>
    <mergeCell ref="MJO25:MJO26"/>
    <mergeCell ref="MJP25:MJP26"/>
    <mergeCell ref="MJQ25:MJQ26"/>
    <mergeCell ref="MJF25:MJF26"/>
    <mergeCell ref="MJG25:MJG26"/>
    <mergeCell ref="MJH25:MJH26"/>
    <mergeCell ref="MJI25:MJI26"/>
    <mergeCell ref="MJJ25:MJJ26"/>
    <mergeCell ref="MJK25:MJK26"/>
    <mergeCell ref="MLT25:MLT26"/>
    <mergeCell ref="MLU25:MLU26"/>
    <mergeCell ref="MLV25:MLV26"/>
    <mergeCell ref="MLW25:MLW26"/>
    <mergeCell ref="MLX25:MLX26"/>
    <mergeCell ref="MLY25:MLY26"/>
    <mergeCell ref="MLN25:MLN26"/>
    <mergeCell ref="MLO25:MLO26"/>
    <mergeCell ref="MLP25:MLP26"/>
    <mergeCell ref="MLQ25:MLQ26"/>
    <mergeCell ref="MLR25:MLR26"/>
    <mergeCell ref="MLS25:MLS26"/>
    <mergeCell ref="MLH25:MLH26"/>
    <mergeCell ref="MLI25:MLI26"/>
    <mergeCell ref="MLJ25:MLJ26"/>
    <mergeCell ref="MLK25:MLK26"/>
    <mergeCell ref="MLL25:MLL26"/>
    <mergeCell ref="MLM25:MLM26"/>
    <mergeCell ref="MLB25:MLB26"/>
    <mergeCell ref="MLC25:MLC26"/>
    <mergeCell ref="MLD25:MLD26"/>
    <mergeCell ref="MLE25:MLE26"/>
    <mergeCell ref="MLF25:MLF26"/>
    <mergeCell ref="MLG25:MLG26"/>
    <mergeCell ref="MKV25:MKV26"/>
    <mergeCell ref="MKW25:MKW26"/>
    <mergeCell ref="MKX25:MKX26"/>
    <mergeCell ref="MKY25:MKY26"/>
    <mergeCell ref="MKZ25:MKZ26"/>
    <mergeCell ref="MLA25:MLA26"/>
    <mergeCell ref="MKP25:MKP26"/>
    <mergeCell ref="MKQ25:MKQ26"/>
    <mergeCell ref="MKR25:MKR26"/>
    <mergeCell ref="MKS25:MKS26"/>
    <mergeCell ref="MKT25:MKT26"/>
    <mergeCell ref="MKU25:MKU26"/>
    <mergeCell ref="MND25:MND26"/>
    <mergeCell ref="MNE25:MNE26"/>
    <mergeCell ref="MNF25:MNF26"/>
    <mergeCell ref="MNG25:MNG26"/>
    <mergeCell ref="MNH25:MNH26"/>
    <mergeCell ref="MNI25:MNI26"/>
    <mergeCell ref="MMX25:MMX26"/>
    <mergeCell ref="MMY25:MMY26"/>
    <mergeCell ref="MMZ25:MMZ26"/>
    <mergeCell ref="MNA25:MNA26"/>
    <mergeCell ref="MNB25:MNB26"/>
    <mergeCell ref="MNC25:MNC26"/>
    <mergeCell ref="MMR25:MMR26"/>
    <mergeCell ref="MMS25:MMS26"/>
    <mergeCell ref="MMT25:MMT26"/>
    <mergeCell ref="MMU25:MMU26"/>
    <mergeCell ref="MMV25:MMV26"/>
    <mergeCell ref="MMW25:MMW26"/>
    <mergeCell ref="MML25:MML26"/>
    <mergeCell ref="MMM25:MMM26"/>
    <mergeCell ref="MMN25:MMN26"/>
    <mergeCell ref="MMO25:MMO26"/>
    <mergeCell ref="MMP25:MMP26"/>
    <mergeCell ref="MMQ25:MMQ26"/>
    <mergeCell ref="MMF25:MMF26"/>
    <mergeCell ref="MMG25:MMG26"/>
    <mergeCell ref="MMH25:MMH26"/>
    <mergeCell ref="MMI25:MMI26"/>
    <mergeCell ref="MMJ25:MMJ26"/>
    <mergeCell ref="MMK25:MMK26"/>
    <mergeCell ref="MLZ25:MLZ26"/>
    <mergeCell ref="MMA25:MMA26"/>
    <mergeCell ref="MMB25:MMB26"/>
    <mergeCell ref="MMC25:MMC26"/>
    <mergeCell ref="MMD25:MMD26"/>
    <mergeCell ref="MME25:MME26"/>
    <mergeCell ref="MON25:MON26"/>
    <mergeCell ref="MOO25:MOO26"/>
    <mergeCell ref="MOP25:MOP26"/>
    <mergeCell ref="MOQ25:MOQ26"/>
    <mergeCell ref="MOR25:MOR26"/>
    <mergeCell ref="MOS25:MOS26"/>
    <mergeCell ref="MOH25:MOH26"/>
    <mergeCell ref="MOI25:MOI26"/>
    <mergeCell ref="MOJ25:MOJ26"/>
    <mergeCell ref="MOK25:MOK26"/>
    <mergeCell ref="MOL25:MOL26"/>
    <mergeCell ref="MOM25:MOM26"/>
    <mergeCell ref="MOB25:MOB26"/>
    <mergeCell ref="MOC25:MOC26"/>
    <mergeCell ref="MOD25:MOD26"/>
    <mergeCell ref="MOE25:MOE26"/>
    <mergeCell ref="MOF25:MOF26"/>
    <mergeCell ref="MOG25:MOG26"/>
    <mergeCell ref="MNV25:MNV26"/>
    <mergeCell ref="MNW25:MNW26"/>
    <mergeCell ref="MNX25:MNX26"/>
    <mergeCell ref="MNY25:MNY26"/>
    <mergeCell ref="MNZ25:MNZ26"/>
    <mergeCell ref="MOA25:MOA26"/>
    <mergeCell ref="MNP25:MNP26"/>
    <mergeCell ref="MNQ25:MNQ26"/>
    <mergeCell ref="MNR25:MNR26"/>
    <mergeCell ref="MNS25:MNS26"/>
    <mergeCell ref="MNT25:MNT26"/>
    <mergeCell ref="MNU25:MNU26"/>
    <mergeCell ref="MNJ25:MNJ26"/>
    <mergeCell ref="MNK25:MNK26"/>
    <mergeCell ref="MNL25:MNL26"/>
    <mergeCell ref="MNM25:MNM26"/>
    <mergeCell ref="MNN25:MNN26"/>
    <mergeCell ref="MNO25:MNO26"/>
    <mergeCell ref="MPX25:MPX26"/>
    <mergeCell ref="MPY25:MPY26"/>
    <mergeCell ref="MPZ25:MPZ26"/>
    <mergeCell ref="MQA25:MQA26"/>
    <mergeCell ref="MQB25:MQB26"/>
    <mergeCell ref="MQC25:MQC26"/>
    <mergeCell ref="MPR25:MPR26"/>
    <mergeCell ref="MPS25:MPS26"/>
    <mergeCell ref="MPT25:MPT26"/>
    <mergeCell ref="MPU25:MPU26"/>
    <mergeCell ref="MPV25:MPV26"/>
    <mergeCell ref="MPW25:MPW26"/>
    <mergeCell ref="MPL25:MPL26"/>
    <mergeCell ref="MPM25:MPM26"/>
    <mergeCell ref="MPN25:MPN26"/>
    <mergeCell ref="MPO25:MPO26"/>
    <mergeCell ref="MPP25:MPP26"/>
    <mergeCell ref="MPQ25:MPQ26"/>
    <mergeCell ref="MPF25:MPF26"/>
    <mergeCell ref="MPG25:MPG26"/>
    <mergeCell ref="MPH25:MPH26"/>
    <mergeCell ref="MPI25:MPI26"/>
    <mergeCell ref="MPJ25:MPJ26"/>
    <mergeCell ref="MPK25:MPK26"/>
    <mergeCell ref="MOZ25:MOZ26"/>
    <mergeCell ref="MPA25:MPA26"/>
    <mergeCell ref="MPB25:MPB26"/>
    <mergeCell ref="MPC25:MPC26"/>
    <mergeCell ref="MPD25:MPD26"/>
    <mergeCell ref="MPE25:MPE26"/>
    <mergeCell ref="MOT25:MOT26"/>
    <mergeCell ref="MOU25:MOU26"/>
    <mergeCell ref="MOV25:MOV26"/>
    <mergeCell ref="MOW25:MOW26"/>
    <mergeCell ref="MOX25:MOX26"/>
    <mergeCell ref="MOY25:MOY26"/>
    <mergeCell ref="MRH25:MRH26"/>
    <mergeCell ref="MRI25:MRI26"/>
    <mergeCell ref="MRJ25:MRJ26"/>
    <mergeCell ref="MRK25:MRK26"/>
    <mergeCell ref="MRL25:MRL26"/>
    <mergeCell ref="MRM25:MRM26"/>
    <mergeCell ref="MRB25:MRB26"/>
    <mergeCell ref="MRC25:MRC26"/>
    <mergeCell ref="MRD25:MRD26"/>
    <mergeCell ref="MRE25:MRE26"/>
    <mergeCell ref="MRF25:MRF26"/>
    <mergeCell ref="MRG25:MRG26"/>
    <mergeCell ref="MQV25:MQV26"/>
    <mergeCell ref="MQW25:MQW26"/>
    <mergeCell ref="MQX25:MQX26"/>
    <mergeCell ref="MQY25:MQY26"/>
    <mergeCell ref="MQZ25:MQZ26"/>
    <mergeCell ref="MRA25:MRA26"/>
    <mergeCell ref="MQP25:MQP26"/>
    <mergeCell ref="MQQ25:MQQ26"/>
    <mergeCell ref="MQR25:MQR26"/>
    <mergeCell ref="MQS25:MQS26"/>
    <mergeCell ref="MQT25:MQT26"/>
    <mergeCell ref="MQU25:MQU26"/>
    <mergeCell ref="MQJ25:MQJ26"/>
    <mergeCell ref="MQK25:MQK26"/>
    <mergeCell ref="MQL25:MQL26"/>
    <mergeCell ref="MQM25:MQM26"/>
    <mergeCell ref="MQN25:MQN26"/>
    <mergeCell ref="MQO25:MQO26"/>
    <mergeCell ref="MQD25:MQD26"/>
    <mergeCell ref="MQE25:MQE26"/>
    <mergeCell ref="MQF25:MQF26"/>
    <mergeCell ref="MQG25:MQG26"/>
    <mergeCell ref="MQH25:MQH26"/>
    <mergeCell ref="MQI25:MQI26"/>
    <mergeCell ref="MSR25:MSR26"/>
    <mergeCell ref="MSS25:MSS26"/>
    <mergeCell ref="MST25:MST26"/>
    <mergeCell ref="MSU25:MSU26"/>
    <mergeCell ref="MSV25:MSV26"/>
    <mergeCell ref="MSW25:MSW26"/>
    <mergeCell ref="MSL25:MSL26"/>
    <mergeCell ref="MSM25:MSM26"/>
    <mergeCell ref="MSN25:MSN26"/>
    <mergeCell ref="MSO25:MSO26"/>
    <mergeCell ref="MSP25:MSP26"/>
    <mergeCell ref="MSQ25:MSQ26"/>
    <mergeCell ref="MSF25:MSF26"/>
    <mergeCell ref="MSG25:MSG26"/>
    <mergeCell ref="MSH25:MSH26"/>
    <mergeCell ref="MSI25:MSI26"/>
    <mergeCell ref="MSJ25:MSJ26"/>
    <mergeCell ref="MSK25:MSK26"/>
    <mergeCell ref="MRZ25:MRZ26"/>
    <mergeCell ref="MSA25:MSA26"/>
    <mergeCell ref="MSB25:MSB26"/>
    <mergeCell ref="MSC25:MSC26"/>
    <mergeCell ref="MSD25:MSD26"/>
    <mergeCell ref="MSE25:MSE26"/>
    <mergeCell ref="MRT25:MRT26"/>
    <mergeCell ref="MRU25:MRU26"/>
    <mergeCell ref="MRV25:MRV26"/>
    <mergeCell ref="MRW25:MRW26"/>
    <mergeCell ref="MRX25:MRX26"/>
    <mergeCell ref="MRY25:MRY26"/>
    <mergeCell ref="MRN25:MRN26"/>
    <mergeCell ref="MRO25:MRO26"/>
    <mergeCell ref="MRP25:MRP26"/>
    <mergeCell ref="MRQ25:MRQ26"/>
    <mergeCell ref="MRR25:MRR26"/>
    <mergeCell ref="MRS25:MRS26"/>
    <mergeCell ref="MUB25:MUB26"/>
    <mergeCell ref="MUC25:MUC26"/>
    <mergeCell ref="MUD25:MUD26"/>
    <mergeCell ref="MUE25:MUE26"/>
    <mergeCell ref="MUF25:MUF26"/>
    <mergeCell ref="MUG25:MUG26"/>
    <mergeCell ref="MTV25:MTV26"/>
    <mergeCell ref="MTW25:MTW26"/>
    <mergeCell ref="MTX25:MTX26"/>
    <mergeCell ref="MTY25:MTY26"/>
    <mergeCell ref="MTZ25:MTZ26"/>
    <mergeCell ref="MUA25:MUA26"/>
    <mergeCell ref="MTP25:MTP26"/>
    <mergeCell ref="MTQ25:MTQ26"/>
    <mergeCell ref="MTR25:MTR26"/>
    <mergeCell ref="MTS25:MTS26"/>
    <mergeCell ref="MTT25:MTT26"/>
    <mergeCell ref="MTU25:MTU26"/>
    <mergeCell ref="MTJ25:MTJ26"/>
    <mergeCell ref="MTK25:MTK26"/>
    <mergeCell ref="MTL25:MTL26"/>
    <mergeCell ref="MTM25:MTM26"/>
    <mergeCell ref="MTN25:MTN26"/>
    <mergeCell ref="MTO25:MTO26"/>
    <mergeCell ref="MTD25:MTD26"/>
    <mergeCell ref="MTE25:MTE26"/>
    <mergeCell ref="MTF25:MTF26"/>
    <mergeCell ref="MTG25:MTG26"/>
    <mergeCell ref="MTH25:MTH26"/>
    <mergeCell ref="MTI25:MTI26"/>
    <mergeCell ref="MSX25:MSX26"/>
    <mergeCell ref="MSY25:MSY26"/>
    <mergeCell ref="MSZ25:MSZ26"/>
    <mergeCell ref="MTA25:MTA26"/>
    <mergeCell ref="MTB25:MTB26"/>
    <mergeCell ref="MTC25:MTC26"/>
    <mergeCell ref="MVL25:MVL26"/>
    <mergeCell ref="MVM25:MVM26"/>
    <mergeCell ref="MVN25:MVN26"/>
    <mergeCell ref="MVO25:MVO26"/>
    <mergeCell ref="MVP25:MVP26"/>
    <mergeCell ref="MVQ25:MVQ26"/>
    <mergeCell ref="MVF25:MVF26"/>
    <mergeCell ref="MVG25:MVG26"/>
    <mergeCell ref="MVH25:MVH26"/>
    <mergeCell ref="MVI25:MVI26"/>
    <mergeCell ref="MVJ25:MVJ26"/>
    <mergeCell ref="MVK25:MVK26"/>
    <mergeCell ref="MUZ25:MUZ26"/>
    <mergeCell ref="MVA25:MVA26"/>
    <mergeCell ref="MVB25:MVB26"/>
    <mergeCell ref="MVC25:MVC26"/>
    <mergeCell ref="MVD25:MVD26"/>
    <mergeCell ref="MVE25:MVE26"/>
    <mergeCell ref="MUT25:MUT26"/>
    <mergeCell ref="MUU25:MUU26"/>
    <mergeCell ref="MUV25:MUV26"/>
    <mergeCell ref="MUW25:MUW26"/>
    <mergeCell ref="MUX25:MUX26"/>
    <mergeCell ref="MUY25:MUY26"/>
    <mergeCell ref="MUN25:MUN26"/>
    <mergeCell ref="MUO25:MUO26"/>
    <mergeCell ref="MUP25:MUP26"/>
    <mergeCell ref="MUQ25:MUQ26"/>
    <mergeCell ref="MUR25:MUR26"/>
    <mergeCell ref="MUS25:MUS26"/>
    <mergeCell ref="MUH25:MUH26"/>
    <mergeCell ref="MUI25:MUI26"/>
    <mergeCell ref="MUJ25:MUJ26"/>
    <mergeCell ref="MUK25:MUK26"/>
    <mergeCell ref="MUL25:MUL26"/>
    <mergeCell ref="MUM25:MUM26"/>
    <mergeCell ref="MWV25:MWV26"/>
    <mergeCell ref="MWW25:MWW26"/>
    <mergeCell ref="MWX25:MWX26"/>
    <mergeCell ref="MWY25:MWY26"/>
    <mergeCell ref="MWZ25:MWZ26"/>
    <mergeCell ref="MXA25:MXA26"/>
    <mergeCell ref="MWP25:MWP26"/>
    <mergeCell ref="MWQ25:MWQ26"/>
    <mergeCell ref="MWR25:MWR26"/>
    <mergeCell ref="MWS25:MWS26"/>
    <mergeCell ref="MWT25:MWT26"/>
    <mergeCell ref="MWU25:MWU26"/>
    <mergeCell ref="MWJ25:MWJ26"/>
    <mergeCell ref="MWK25:MWK26"/>
    <mergeCell ref="MWL25:MWL26"/>
    <mergeCell ref="MWM25:MWM26"/>
    <mergeCell ref="MWN25:MWN26"/>
    <mergeCell ref="MWO25:MWO26"/>
    <mergeCell ref="MWD25:MWD26"/>
    <mergeCell ref="MWE25:MWE26"/>
    <mergeCell ref="MWF25:MWF26"/>
    <mergeCell ref="MWG25:MWG26"/>
    <mergeCell ref="MWH25:MWH26"/>
    <mergeCell ref="MWI25:MWI26"/>
    <mergeCell ref="MVX25:MVX26"/>
    <mergeCell ref="MVY25:MVY26"/>
    <mergeCell ref="MVZ25:MVZ26"/>
    <mergeCell ref="MWA25:MWA26"/>
    <mergeCell ref="MWB25:MWB26"/>
    <mergeCell ref="MWC25:MWC26"/>
    <mergeCell ref="MVR25:MVR26"/>
    <mergeCell ref="MVS25:MVS26"/>
    <mergeCell ref="MVT25:MVT26"/>
    <mergeCell ref="MVU25:MVU26"/>
    <mergeCell ref="MVV25:MVV26"/>
    <mergeCell ref="MVW25:MVW26"/>
    <mergeCell ref="MYF25:MYF26"/>
    <mergeCell ref="MYG25:MYG26"/>
    <mergeCell ref="MYH25:MYH26"/>
    <mergeCell ref="MYI25:MYI26"/>
    <mergeCell ref="MYJ25:MYJ26"/>
    <mergeCell ref="MYK25:MYK26"/>
    <mergeCell ref="MXZ25:MXZ26"/>
    <mergeCell ref="MYA25:MYA26"/>
    <mergeCell ref="MYB25:MYB26"/>
    <mergeCell ref="MYC25:MYC26"/>
    <mergeCell ref="MYD25:MYD26"/>
    <mergeCell ref="MYE25:MYE26"/>
    <mergeCell ref="MXT25:MXT26"/>
    <mergeCell ref="MXU25:MXU26"/>
    <mergeCell ref="MXV25:MXV26"/>
    <mergeCell ref="MXW25:MXW26"/>
    <mergeCell ref="MXX25:MXX26"/>
    <mergeCell ref="MXY25:MXY26"/>
    <mergeCell ref="MXN25:MXN26"/>
    <mergeCell ref="MXO25:MXO26"/>
    <mergeCell ref="MXP25:MXP26"/>
    <mergeCell ref="MXQ25:MXQ26"/>
    <mergeCell ref="MXR25:MXR26"/>
    <mergeCell ref="MXS25:MXS26"/>
    <mergeCell ref="MXH25:MXH26"/>
    <mergeCell ref="MXI25:MXI26"/>
    <mergeCell ref="MXJ25:MXJ26"/>
    <mergeCell ref="MXK25:MXK26"/>
    <mergeCell ref="MXL25:MXL26"/>
    <mergeCell ref="MXM25:MXM26"/>
    <mergeCell ref="MXB25:MXB26"/>
    <mergeCell ref="MXC25:MXC26"/>
    <mergeCell ref="MXD25:MXD26"/>
    <mergeCell ref="MXE25:MXE26"/>
    <mergeCell ref="MXF25:MXF26"/>
    <mergeCell ref="MXG25:MXG26"/>
    <mergeCell ref="MZP25:MZP26"/>
    <mergeCell ref="MZQ25:MZQ26"/>
    <mergeCell ref="MZR25:MZR26"/>
    <mergeCell ref="MZS25:MZS26"/>
    <mergeCell ref="MZT25:MZT26"/>
    <mergeCell ref="MZU25:MZU26"/>
    <mergeCell ref="MZJ25:MZJ26"/>
    <mergeCell ref="MZK25:MZK26"/>
    <mergeCell ref="MZL25:MZL26"/>
    <mergeCell ref="MZM25:MZM26"/>
    <mergeCell ref="MZN25:MZN26"/>
    <mergeCell ref="MZO25:MZO26"/>
    <mergeCell ref="MZD25:MZD26"/>
    <mergeCell ref="MZE25:MZE26"/>
    <mergeCell ref="MZF25:MZF26"/>
    <mergeCell ref="MZG25:MZG26"/>
    <mergeCell ref="MZH25:MZH26"/>
    <mergeCell ref="MZI25:MZI26"/>
    <mergeCell ref="MYX25:MYX26"/>
    <mergeCell ref="MYY25:MYY26"/>
    <mergeCell ref="MYZ25:MYZ26"/>
    <mergeCell ref="MZA25:MZA26"/>
    <mergeCell ref="MZB25:MZB26"/>
    <mergeCell ref="MZC25:MZC26"/>
    <mergeCell ref="MYR25:MYR26"/>
    <mergeCell ref="MYS25:MYS26"/>
    <mergeCell ref="MYT25:MYT26"/>
    <mergeCell ref="MYU25:MYU26"/>
    <mergeCell ref="MYV25:MYV26"/>
    <mergeCell ref="MYW25:MYW26"/>
    <mergeCell ref="MYL25:MYL26"/>
    <mergeCell ref="MYM25:MYM26"/>
    <mergeCell ref="MYN25:MYN26"/>
    <mergeCell ref="MYO25:MYO26"/>
    <mergeCell ref="MYP25:MYP26"/>
    <mergeCell ref="MYQ25:MYQ26"/>
    <mergeCell ref="NAZ25:NAZ26"/>
    <mergeCell ref="NBA25:NBA26"/>
    <mergeCell ref="NBB25:NBB26"/>
    <mergeCell ref="NBC25:NBC26"/>
    <mergeCell ref="NBD25:NBD26"/>
    <mergeCell ref="NBE25:NBE26"/>
    <mergeCell ref="NAT25:NAT26"/>
    <mergeCell ref="NAU25:NAU26"/>
    <mergeCell ref="NAV25:NAV26"/>
    <mergeCell ref="NAW25:NAW26"/>
    <mergeCell ref="NAX25:NAX26"/>
    <mergeCell ref="NAY25:NAY26"/>
    <mergeCell ref="NAN25:NAN26"/>
    <mergeCell ref="NAO25:NAO26"/>
    <mergeCell ref="NAP25:NAP26"/>
    <mergeCell ref="NAQ25:NAQ26"/>
    <mergeCell ref="NAR25:NAR26"/>
    <mergeCell ref="NAS25:NAS26"/>
    <mergeCell ref="NAH25:NAH26"/>
    <mergeCell ref="NAI25:NAI26"/>
    <mergeCell ref="NAJ25:NAJ26"/>
    <mergeCell ref="NAK25:NAK26"/>
    <mergeCell ref="NAL25:NAL26"/>
    <mergeCell ref="NAM25:NAM26"/>
    <mergeCell ref="NAB25:NAB26"/>
    <mergeCell ref="NAC25:NAC26"/>
    <mergeCell ref="NAD25:NAD26"/>
    <mergeCell ref="NAE25:NAE26"/>
    <mergeCell ref="NAF25:NAF26"/>
    <mergeCell ref="NAG25:NAG26"/>
    <mergeCell ref="MZV25:MZV26"/>
    <mergeCell ref="MZW25:MZW26"/>
    <mergeCell ref="MZX25:MZX26"/>
    <mergeCell ref="MZY25:MZY26"/>
    <mergeCell ref="MZZ25:MZZ26"/>
    <mergeCell ref="NAA25:NAA26"/>
    <mergeCell ref="NCJ25:NCJ26"/>
    <mergeCell ref="NCK25:NCK26"/>
    <mergeCell ref="NCL25:NCL26"/>
    <mergeCell ref="NCM25:NCM26"/>
    <mergeCell ref="NCN25:NCN26"/>
    <mergeCell ref="NCO25:NCO26"/>
    <mergeCell ref="NCD25:NCD26"/>
    <mergeCell ref="NCE25:NCE26"/>
    <mergeCell ref="NCF25:NCF26"/>
    <mergeCell ref="NCG25:NCG26"/>
    <mergeCell ref="NCH25:NCH26"/>
    <mergeCell ref="NCI25:NCI26"/>
    <mergeCell ref="NBX25:NBX26"/>
    <mergeCell ref="NBY25:NBY26"/>
    <mergeCell ref="NBZ25:NBZ26"/>
    <mergeCell ref="NCA25:NCA26"/>
    <mergeCell ref="NCB25:NCB26"/>
    <mergeCell ref="NCC25:NCC26"/>
    <mergeCell ref="NBR25:NBR26"/>
    <mergeCell ref="NBS25:NBS26"/>
    <mergeCell ref="NBT25:NBT26"/>
    <mergeCell ref="NBU25:NBU26"/>
    <mergeCell ref="NBV25:NBV26"/>
    <mergeCell ref="NBW25:NBW26"/>
    <mergeCell ref="NBL25:NBL26"/>
    <mergeCell ref="NBM25:NBM26"/>
    <mergeCell ref="NBN25:NBN26"/>
    <mergeCell ref="NBO25:NBO26"/>
    <mergeCell ref="NBP25:NBP26"/>
    <mergeCell ref="NBQ25:NBQ26"/>
    <mergeCell ref="NBF25:NBF26"/>
    <mergeCell ref="NBG25:NBG26"/>
    <mergeCell ref="NBH25:NBH26"/>
    <mergeCell ref="NBI25:NBI26"/>
    <mergeCell ref="NBJ25:NBJ26"/>
    <mergeCell ref="NBK25:NBK26"/>
    <mergeCell ref="NDT25:NDT26"/>
    <mergeCell ref="NDU25:NDU26"/>
    <mergeCell ref="NDV25:NDV26"/>
    <mergeCell ref="NDW25:NDW26"/>
    <mergeCell ref="NDX25:NDX26"/>
    <mergeCell ref="NDY25:NDY26"/>
    <mergeCell ref="NDN25:NDN26"/>
    <mergeCell ref="NDO25:NDO26"/>
    <mergeCell ref="NDP25:NDP26"/>
    <mergeCell ref="NDQ25:NDQ26"/>
    <mergeCell ref="NDR25:NDR26"/>
    <mergeCell ref="NDS25:NDS26"/>
    <mergeCell ref="NDH25:NDH26"/>
    <mergeCell ref="NDI25:NDI26"/>
    <mergeCell ref="NDJ25:NDJ26"/>
    <mergeCell ref="NDK25:NDK26"/>
    <mergeCell ref="NDL25:NDL26"/>
    <mergeCell ref="NDM25:NDM26"/>
    <mergeCell ref="NDB25:NDB26"/>
    <mergeCell ref="NDC25:NDC26"/>
    <mergeCell ref="NDD25:NDD26"/>
    <mergeCell ref="NDE25:NDE26"/>
    <mergeCell ref="NDF25:NDF26"/>
    <mergeCell ref="NDG25:NDG26"/>
    <mergeCell ref="NCV25:NCV26"/>
    <mergeCell ref="NCW25:NCW26"/>
    <mergeCell ref="NCX25:NCX26"/>
    <mergeCell ref="NCY25:NCY26"/>
    <mergeCell ref="NCZ25:NCZ26"/>
    <mergeCell ref="NDA25:NDA26"/>
    <mergeCell ref="NCP25:NCP26"/>
    <mergeCell ref="NCQ25:NCQ26"/>
    <mergeCell ref="NCR25:NCR26"/>
    <mergeCell ref="NCS25:NCS26"/>
    <mergeCell ref="NCT25:NCT26"/>
    <mergeCell ref="NCU25:NCU26"/>
    <mergeCell ref="NFD25:NFD26"/>
    <mergeCell ref="NFE25:NFE26"/>
    <mergeCell ref="NFF25:NFF26"/>
    <mergeCell ref="NFG25:NFG26"/>
    <mergeCell ref="NFH25:NFH26"/>
    <mergeCell ref="NFI25:NFI26"/>
    <mergeCell ref="NEX25:NEX26"/>
    <mergeCell ref="NEY25:NEY26"/>
    <mergeCell ref="NEZ25:NEZ26"/>
    <mergeCell ref="NFA25:NFA26"/>
    <mergeCell ref="NFB25:NFB26"/>
    <mergeCell ref="NFC25:NFC26"/>
    <mergeCell ref="NER25:NER26"/>
    <mergeCell ref="NES25:NES26"/>
    <mergeCell ref="NET25:NET26"/>
    <mergeCell ref="NEU25:NEU26"/>
    <mergeCell ref="NEV25:NEV26"/>
    <mergeCell ref="NEW25:NEW26"/>
    <mergeCell ref="NEL25:NEL26"/>
    <mergeCell ref="NEM25:NEM26"/>
    <mergeCell ref="NEN25:NEN26"/>
    <mergeCell ref="NEO25:NEO26"/>
    <mergeCell ref="NEP25:NEP26"/>
    <mergeCell ref="NEQ25:NEQ26"/>
    <mergeCell ref="NEF25:NEF26"/>
    <mergeCell ref="NEG25:NEG26"/>
    <mergeCell ref="NEH25:NEH26"/>
    <mergeCell ref="NEI25:NEI26"/>
    <mergeCell ref="NEJ25:NEJ26"/>
    <mergeCell ref="NEK25:NEK26"/>
    <mergeCell ref="NDZ25:NDZ26"/>
    <mergeCell ref="NEA25:NEA26"/>
    <mergeCell ref="NEB25:NEB26"/>
    <mergeCell ref="NEC25:NEC26"/>
    <mergeCell ref="NED25:NED26"/>
    <mergeCell ref="NEE25:NEE26"/>
    <mergeCell ref="NGN25:NGN26"/>
    <mergeCell ref="NGO25:NGO26"/>
    <mergeCell ref="NGP25:NGP26"/>
    <mergeCell ref="NGQ25:NGQ26"/>
    <mergeCell ref="NGR25:NGR26"/>
    <mergeCell ref="NGS25:NGS26"/>
    <mergeCell ref="NGH25:NGH26"/>
    <mergeCell ref="NGI25:NGI26"/>
    <mergeCell ref="NGJ25:NGJ26"/>
    <mergeCell ref="NGK25:NGK26"/>
    <mergeCell ref="NGL25:NGL26"/>
    <mergeCell ref="NGM25:NGM26"/>
    <mergeCell ref="NGB25:NGB26"/>
    <mergeCell ref="NGC25:NGC26"/>
    <mergeCell ref="NGD25:NGD26"/>
    <mergeCell ref="NGE25:NGE26"/>
    <mergeCell ref="NGF25:NGF26"/>
    <mergeCell ref="NGG25:NGG26"/>
    <mergeCell ref="NFV25:NFV26"/>
    <mergeCell ref="NFW25:NFW26"/>
    <mergeCell ref="NFX25:NFX26"/>
    <mergeCell ref="NFY25:NFY26"/>
    <mergeCell ref="NFZ25:NFZ26"/>
    <mergeCell ref="NGA25:NGA26"/>
    <mergeCell ref="NFP25:NFP26"/>
    <mergeCell ref="NFQ25:NFQ26"/>
    <mergeCell ref="NFR25:NFR26"/>
    <mergeCell ref="NFS25:NFS26"/>
    <mergeCell ref="NFT25:NFT26"/>
    <mergeCell ref="NFU25:NFU26"/>
    <mergeCell ref="NFJ25:NFJ26"/>
    <mergeCell ref="NFK25:NFK26"/>
    <mergeCell ref="NFL25:NFL26"/>
    <mergeCell ref="NFM25:NFM26"/>
    <mergeCell ref="NFN25:NFN26"/>
    <mergeCell ref="NFO25:NFO26"/>
    <mergeCell ref="NHX25:NHX26"/>
    <mergeCell ref="NHY25:NHY26"/>
    <mergeCell ref="NHZ25:NHZ26"/>
    <mergeCell ref="NIA25:NIA26"/>
    <mergeCell ref="NIB25:NIB26"/>
    <mergeCell ref="NIC25:NIC26"/>
    <mergeCell ref="NHR25:NHR26"/>
    <mergeCell ref="NHS25:NHS26"/>
    <mergeCell ref="NHT25:NHT26"/>
    <mergeCell ref="NHU25:NHU26"/>
    <mergeCell ref="NHV25:NHV26"/>
    <mergeCell ref="NHW25:NHW26"/>
    <mergeCell ref="NHL25:NHL26"/>
    <mergeCell ref="NHM25:NHM26"/>
    <mergeCell ref="NHN25:NHN26"/>
    <mergeCell ref="NHO25:NHO26"/>
    <mergeCell ref="NHP25:NHP26"/>
    <mergeCell ref="NHQ25:NHQ26"/>
    <mergeCell ref="NHF25:NHF26"/>
    <mergeCell ref="NHG25:NHG26"/>
    <mergeCell ref="NHH25:NHH26"/>
    <mergeCell ref="NHI25:NHI26"/>
    <mergeCell ref="NHJ25:NHJ26"/>
    <mergeCell ref="NHK25:NHK26"/>
    <mergeCell ref="NGZ25:NGZ26"/>
    <mergeCell ref="NHA25:NHA26"/>
    <mergeCell ref="NHB25:NHB26"/>
    <mergeCell ref="NHC25:NHC26"/>
    <mergeCell ref="NHD25:NHD26"/>
    <mergeCell ref="NHE25:NHE26"/>
    <mergeCell ref="NGT25:NGT26"/>
    <mergeCell ref="NGU25:NGU26"/>
    <mergeCell ref="NGV25:NGV26"/>
    <mergeCell ref="NGW25:NGW26"/>
    <mergeCell ref="NGX25:NGX26"/>
    <mergeCell ref="NGY25:NGY26"/>
    <mergeCell ref="NJH25:NJH26"/>
    <mergeCell ref="NJI25:NJI26"/>
    <mergeCell ref="NJJ25:NJJ26"/>
    <mergeCell ref="NJK25:NJK26"/>
    <mergeCell ref="NJL25:NJL26"/>
    <mergeCell ref="NJM25:NJM26"/>
    <mergeCell ref="NJB25:NJB26"/>
    <mergeCell ref="NJC25:NJC26"/>
    <mergeCell ref="NJD25:NJD26"/>
    <mergeCell ref="NJE25:NJE26"/>
    <mergeCell ref="NJF25:NJF26"/>
    <mergeCell ref="NJG25:NJG26"/>
    <mergeCell ref="NIV25:NIV26"/>
    <mergeCell ref="NIW25:NIW26"/>
    <mergeCell ref="NIX25:NIX26"/>
    <mergeCell ref="NIY25:NIY26"/>
    <mergeCell ref="NIZ25:NIZ26"/>
    <mergeCell ref="NJA25:NJA26"/>
    <mergeCell ref="NIP25:NIP26"/>
    <mergeCell ref="NIQ25:NIQ26"/>
    <mergeCell ref="NIR25:NIR26"/>
    <mergeCell ref="NIS25:NIS26"/>
    <mergeCell ref="NIT25:NIT26"/>
    <mergeCell ref="NIU25:NIU26"/>
    <mergeCell ref="NIJ25:NIJ26"/>
    <mergeCell ref="NIK25:NIK26"/>
    <mergeCell ref="NIL25:NIL26"/>
    <mergeCell ref="NIM25:NIM26"/>
    <mergeCell ref="NIN25:NIN26"/>
    <mergeCell ref="NIO25:NIO26"/>
    <mergeCell ref="NID25:NID26"/>
    <mergeCell ref="NIE25:NIE26"/>
    <mergeCell ref="NIF25:NIF26"/>
    <mergeCell ref="NIG25:NIG26"/>
    <mergeCell ref="NIH25:NIH26"/>
    <mergeCell ref="NII25:NII26"/>
    <mergeCell ref="NKR25:NKR26"/>
    <mergeCell ref="NKS25:NKS26"/>
    <mergeCell ref="NKT25:NKT26"/>
    <mergeCell ref="NKU25:NKU26"/>
    <mergeCell ref="NKV25:NKV26"/>
    <mergeCell ref="NKW25:NKW26"/>
    <mergeCell ref="NKL25:NKL26"/>
    <mergeCell ref="NKM25:NKM26"/>
    <mergeCell ref="NKN25:NKN26"/>
    <mergeCell ref="NKO25:NKO26"/>
    <mergeCell ref="NKP25:NKP26"/>
    <mergeCell ref="NKQ25:NKQ26"/>
    <mergeCell ref="NKF25:NKF26"/>
    <mergeCell ref="NKG25:NKG26"/>
    <mergeCell ref="NKH25:NKH26"/>
    <mergeCell ref="NKI25:NKI26"/>
    <mergeCell ref="NKJ25:NKJ26"/>
    <mergeCell ref="NKK25:NKK26"/>
    <mergeCell ref="NJZ25:NJZ26"/>
    <mergeCell ref="NKA25:NKA26"/>
    <mergeCell ref="NKB25:NKB26"/>
    <mergeCell ref="NKC25:NKC26"/>
    <mergeCell ref="NKD25:NKD26"/>
    <mergeCell ref="NKE25:NKE26"/>
    <mergeCell ref="NJT25:NJT26"/>
    <mergeCell ref="NJU25:NJU26"/>
    <mergeCell ref="NJV25:NJV26"/>
    <mergeCell ref="NJW25:NJW26"/>
    <mergeCell ref="NJX25:NJX26"/>
    <mergeCell ref="NJY25:NJY26"/>
    <mergeCell ref="NJN25:NJN26"/>
    <mergeCell ref="NJO25:NJO26"/>
    <mergeCell ref="NJP25:NJP26"/>
    <mergeCell ref="NJQ25:NJQ26"/>
    <mergeCell ref="NJR25:NJR26"/>
    <mergeCell ref="NJS25:NJS26"/>
    <mergeCell ref="NMB25:NMB26"/>
    <mergeCell ref="NMC25:NMC26"/>
    <mergeCell ref="NMD25:NMD26"/>
    <mergeCell ref="NME25:NME26"/>
    <mergeCell ref="NMF25:NMF26"/>
    <mergeCell ref="NMG25:NMG26"/>
    <mergeCell ref="NLV25:NLV26"/>
    <mergeCell ref="NLW25:NLW26"/>
    <mergeCell ref="NLX25:NLX26"/>
    <mergeCell ref="NLY25:NLY26"/>
    <mergeCell ref="NLZ25:NLZ26"/>
    <mergeCell ref="NMA25:NMA26"/>
    <mergeCell ref="NLP25:NLP26"/>
    <mergeCell ref="NLQ25:NLQ26"/>
    <mergeCell ref="NLR25:NLR26"/>
    <mergeCell ref="NLS25:NLS26"/>
    <mergeCell ref="NLT25:NLT26"/>
    <mergeCell ref="NLU25:NLU26"/>
    <mergeCell ref="NLJ25:NLJ26"/>
    <mergeCell ref="NLK25:NLK26"/>
    <mergeCell ref="NLL25:NLL26"/>
    <mergeCell ref="NLM25:NLM26"/>
    <mergeCell ref="NLN25:NLN26"/>
    <mergeCell ref="NLO25:NLO26"/>
    <mergeCell ref="NLD25:NLD26"/>
    <mergeCell ref="NLE25:NLE26"/>
    <mergeCell ref="NLF25:NLF26"/>
    <mergeCell ref="NLG25:NLG26"/>
    <mergeCell ref="NLH25:NLH26"/>
    <mergeCell ref="NLI25:NLI26"/>
    <mergeCell ref="NKX25:NKX26"/>
    <mergeCell ref="NKY25:NKY26"/>
    <mergeCell ref="NKZ25:NKZ26"/>
    <mergeCell ref="NLA25:NLA26"/>
    <mergeCell ref="NLB25:NLB26"/>
    <mergeCell ref="NLC25:NLC26"/>
    <mergeCell ref="NNL25:NNL26"/>
    <mergeCell ref="NNM25:NNM26"/>
    <mergeCell ref="NNN25:NNN26"/>
    <mergeCell ref="NNO25:NNO26"/>
    <mergeCell ref="NNP25:NNP26"/>
    <mergeCell ref="NNQ25:NNQ26"/>
    <mergeCell ref="NNF25:NNF26"/>
    <mergeCell ref="NNG25:NNG26"/>
    <mergeCell ref="NNH25:NNH26"/>
    <mergeCell ref="NNI25:NNI26"/>
    <mergeCell ref="NNJ25:NNJ26"/>
    <mergeCell ref="NNK25:NNK26"/>
    <mergeCell ref="NMZ25:NMZ26"/>
    <mergeCell ref="NNA25:NNA26"/>
    <mergeCell ref="NNB25:NNB26"/>
    <mergeCell ref="NNC25:NNC26"/>
    <mergeCell ref="NND25:NND26"/>
    <mergeCell ref="NNE25:NNE26"/>
    <mergeCell ref="NMT25:NMT26"/>
    <mergeCell ref="NMU25:NMU26"/>
    <mergeCell ref="NMV25:NMV26"/>
    <mergeCell ref="NMW25:NMW26"/>
    <mergeCell ref="NMX25:NMX26"/>
    <mergeCell ref="NMY25:NMY26"/>
    <mergeCell ref="NMN25:NMN26"/>
    <mergeCell ref="NMO25:NMO26"/>
    <mergeCell ref="NMP25:NMP26"/>
    <mergeCell ref="NMQ25:NMQ26"/>
    <mergeCell ref="NMR25:NMR26"/>
    <mergeCell ref="NMS25:NMS26"/>
    <mergeCell ref="NMH25:NMH26"/>
    <mergeCell ref="NMI25:NMI26"/>
    <mergeCell ref="NMJ25:NMJ26"/>
    <mergeCell ref="NMK25:NMK26"/>
    <mergeCell ref="NML25:NML26"/>
    <mergeCell ref="NMM25:NMM26"/>
    <mergeCell ref="NOV25:NOV26"/>
    <mergeCell ref="NOW25:NOW26"/>
    <mergeCell ref="NOX25:NOX26"/>
    <mergeCell ref="NOY25:NOY26"/>
    <mergeCell ref="NOZ25:NOZ26"/>
    <mergeCell ref="NPA25:NPA26"/>
    <mergeCell ref="NOP25:NOP26"/>
    <mergeCell ref="NOQ25:NOQ26"/>
    <mergeCell ref="NOR25:NOR26"/>
    <mergeCell ref="NOS25:NOS26"/>
    <mergeCell ref="NOT25:NOT26"/>
    <mergeCell ref="NOU25:NOU26"/>
    <mergeCell ref="NOJ25:NOJ26"/>
    <mergeCell ref="NOK25:NOK26"/>
    <mergeCell ref="NOL25:NOL26"/>
    <mergeCell ref="NOM25:NOM26"/>
    <mergeCell ref="NON25:NON26"/>
    <mergeCell ref="NOO25:NOO26"/>
    <mergeCell ref="NOD25:NOD26"/>
    <mergeCell ref="NOE25:NOE26"/>
    <mergeCell ref="NOF25:NOF26"/>
    <mergeCell ref="NOG25:NOG26"/>
    <mergeCell ref="NOH25:NOH26"/>
    <mergeCell ref="NOI25:NOI26"/>
    <mergeCell ref="NNX25:NNX26"/>
    <mergeCell ref="NNY25:NNY26"/>
    <mergeCell ref="NNZ25:NNZ26"/>
    <mergeCell ref="NOA25:NOA26"/>
    <mergeCell ref="NOB25:NOB26"/>
    <mergeCell ref="NOC25:NOC26"/>
    <mergeCell ref="NNR25:NNR26"/>
    <mergeCell ref="NNS25:NNS26"/>
    <mergeCell ref="NNT25:NNT26"/>
    <mergeCell ref="NNU25:NNU26"/>
    <mergeCell ref="NNV25:NNV26"/>
    <mergeCell ref="NNW25:NNW26"/>
    <mergeCell ref="NQF25:NQF26"/>
    <mergeCell ref="NQG25:NQG26"/>
    <mergeCell ref="NQH25:NQH26"/>
    <mergeCell ref="NQI25:NQI26"/>
    <mergeCell ref="NQJ25:NQJ26"/>
    <mergeCell ref="NQK25:NQK26"/>
    <mergeCell ref="NPZ25:NPZ26"/>
    <mergeCell ref="NQA25:NQA26"/>
    <mergeCell ref="NQB25:NQB26"/>
    <mergeCell ref="NQC25:NQC26"/>
    <mergeCell ref="NQD25:NQD26"/>
    <mergeCell ref="NQE25:NQE26"/>
    <mergeCell ref="NPT25:NPT26"/>
    <mergeCell ref="NPU25:NPU26"/>
    <mergeCell ref="NPV25:NPV26"/>
    <mergeCell ref="NPW25:NPW26"/>
    <mergeCell ref="NPX25:NPX26"/>
    <mergeCell ref="NPY25:NPY26"/>
    <mergeCell ref="NPN25:NPN26"/>
    <mergeCell ref="NPO25:NPO26"/>
    <mergeCell ref="NPP25:NPP26"/>
    <mergeCell ref="NPQ25:NPQ26"/>
    <mergeCell ref="NPR25:NPR26"/>
    <mergeCell ref="NPS25:NPS26"/>
    <mergeCell ref="NPH25:NPH26"/>
    <mergeCell ref="NPI25:NPI26"/>
    <mergeCell ref="NPJ25:NPJ26"/>
    <mergeCell ref="NPK25:NPK26"/>
    <mergeCell ref="NPL25:NPL26"/>
    <mergeCell ref="NPM25:NPM26"/>
    <mergeCell ref="NPB25:NPB26"/>
    <mergeCell ref="NPC25:NPC26"/>
    <mergeCell ref="NPD25:NPD26"/>
    <mergeCell ref="NPE25:NPE26"/>
    <mergeCell ref="NPF25:NPF26"/>
    <mergeCell ref="NPG25:NPG26"/>
    <mergeCell ref="NRP25:NRP26"/>
    <mergeCell ref="NRQ25:NRQ26"/>
    <mergeCell ref="NRR25:NRR26"/>
    <mergeCell ref="NRS25:NRS26"/>
    <mergeCell ref="NRT25:NRT26"/>
    <mergeCell ref="NRU25:NRU26"/>
    <mergeCell ref="NRJ25:NRJ26"/>
    <mergeCell ref="NRK25:NRK26"/>
    <mergeCell ref="NRL25:NRL26"/>
    <mergeCell ref="NRM25:NRM26"/>
    <mergeCell ref="NRN25:NRN26"/>
    <mergeCell ref="NRO25:NRO26"/>
    <mergeCell ref="NRD25:NRD26"/>
    <mergeCell ref="NRE25:NRE26"/>
    <mergeCell ref="NRF25:NRF26"/>
    <mergeCell ref="NRG25:NRG26"/>
    <mergeCell ref="NRH25:NRH26"/>
    <mergeCell ref="NRI25:NRI26"/>
    <mergeCell ref="NQX25:NQX26"/>
    <mergeCell ref="NQY25:NQY26"/>
    <mergeCell ref="NQZ25:NQZ26"/>
    <mergeCell ref="NRA25:NRA26"/>
    <mergeCell ref="NRB25:NRB26"/>
    <mergeCell ref="NRC25:NRC26"/>
    <mergeCell ref="NQR25:NQR26"/>
    <mergeCell ref="NQS25:NQS26"/>
    <mergeCell ref="NQT25:NQT26"/>
    <mergeCell ref="NQU25:NQU26"/>
    <mergeCell ref="NQV25:NQV26"/>
    <mergeCell ref="NQW25:NQW26"/>
    <mergeCell ref="NQL25:NQL26"/>
    <mergeCell ref="NQM25:NQM26"/>
    <mergeCell ref="NQN25:NQN26"/>
    <mergeCell ref="NQO25:NQO26"/>
    <mergeCell ref="NQP25:NQP26"/>
    <mergeCell ref="NQQ25:NQQ26"/>
    <mergeCell ref="NSZ25:NSZ26"/>
    <mergeCell ref="NTA25:NTA26"/>
    <mergeCell ref="NTB25:NTB26"/>
    <mergeCell ref="NTC25:NTC26"/>
    <mergeCell ref="NTD25:NTD26"/>
    <mergeCell ref="NTE25:NTE26"/>
    <mergeCell ref="NST25:NST26"/>
    <mergeCell ref="NSU25:NSU26"/>
    <mergeCell ref="NSV25:NSV26"/>
    <mergeCell ref="NSW25:NSW26"/>
    <mergeCell ref="NSX25:NSX26"/>
    <mergeCell ref="NSY25:NSY26"/>
    <mergeCell ref="NSN25:NSN26"/>
    <mergeCell ref="NSO25:NSO26"/>
    <mergeCell ref="NSP25:NSP26"/>
    <mergeCell ref="NSQ25:NSQ26"/>
    <mergeCell ref="NSR25:NSR26"/>
    <mergeCell ref="NSS25:NSS26"/>
    <mergeCell ref="NSH25:NSH26"/>
    <mergeCell ref="NSI25:NSI26"/>
    <mergeCell ref="NSJ25:NSJ26"/>
    <mergeCell ref="NSK25:NSK26"/>
    <mergeCell ref="NSL25:NSL26"/>
    <mergeCell ref="NSM25:NSM26"/>
    <mergeCell ref="NSB25:NSB26"/>
    <mergeCell ref="NSC25:NSC26"/>
    <mergeCell ref="NSD25:NSD26"/>
    <mergeCell ref="NSE25:NSE26"/>
    <mergeCell ref="NSF25:NSF26"/>
    <mergeCell ref="NSG25:NSG26"/>
    <mergeCell ref="NRV25:NRV26"/>
    <mergeCell ref="NRW25:NRW26"/>
    <mergeCell ref="NRX25:NRX26"/>
    <mergeCell ref="NRY25:NRY26"/>
    <mergeCell ref="NRZ25:NRZ26"/>
    <mergeCell ref="NSA25:NSA26"/>
    <mergeCell ref="NUJ25:NUJ26"/>
    <mergeCell ref="NUK25:NUK26"/>
    <mergeCell ref="NUL25:NUL26"/>
    <mergeCell ref="NUM25:NUM26"/>
    <mergeCell ref="NUN25:NUN26"/>
    <mergeCell ref="NUO25:NUO26"/>
    <mergeCell ref="NUD25:NUD26"/>
    <mergeCell ref="NUE25:NUE26"/>
    <mergeCell ref="NUF25:NUF26"/>
    <mergeCell ref="NUG25:NUG26"/>
    <mergeCell ref="NUH25:NUH26"/>
    <mergeCell ref="NUI25:NUI26"/>
    <mergeCell ref="NTX25:NTX26"/>
    <mergeCell ref="NTY25:NTY26"/>
    <mergeCell ref="NTZ25:NTZ26"/>
    <mergeCell ref="NUA25:NUA26"/>
    <mergeCell ref="NUB25:NUB26"/>
    <mergeCell ref="NUC25:NUC26"/>
    <mergeCell ref="NTR25:NTR26"/>
    <mergeCell ref="NTS25:NTS26"/>
    <mergeCell ref="NTT25:NTT26"/>
    <mergeCell ref="NTU25:NTU26"/>
    <mergeCell ref="NTV25:NTV26"/>
    <mergeCell ref="NTW25:NTW26"/>
    <mergeCell ref="NTL25:NTL26"/>
    <mergeCell ref="NTM25:NTM26"/>
    <mergeCell ref="NTN25:NTN26"/>
    <mergeCell ref="NTO25:NTO26"/>
    <mergeCell ref="NTP25:NTP26"/>
    <mergeCell ref="NTQ25:NTQ26"/>
    <mergeCell ref="NTF25:NTF26"/>
    <mergeCell ref="NTG25:NTG26"/>
    <mergeCell ref="NTH25:NTH26"/>
    <mergeCell ref="NTI25:NTI26"/>
    <mergeCell ref="NTJ25:NTJ26"/>
    <mergeCell ref="NTK25:NTK26"/>
    <mergeCell ref="NVT25:NVT26"/>
    <mergeCell ref="NVU25:NVU26"/>
    <mergeCell ref="NVV25:NVV26"/>
    <mergeCell ref="NVW25:NVW26"/>
    <mergeCell ref="NVX25:NVX26"/>
    <mergeCell ref="NVY25:NVY26"/>
    <mergeCell ref="NVN25:NVN26"/>
    <mergeCell ref="NVO25:NVO26"/>
    <mergeCell ref="NVP25:NVP26"/>
    <mergeCell ref="NVQ25:NVQ26"/>
    <mergeCell ref="NVR25:NVR26"/>
    <mergeCell ref="NVS25:NVS26"/>
    <mergeCell ref="NVH25:NVH26"/>
    <mergeCell ref="NVI25:NVI26"/>
    <mergeCell ref="NVJ25:NVJ26"/>
    <mergeCell ref="NVK25:NVK26"/>
    <mergeCell ref="NVL25:NVL26"/>
    <mergeCell ref="NVM25:NVM26"/>
    <mergeCell ref="NVB25:NVB26"/>
    <mergeCell ref="NVC25:NVC26"/>
    <mergeCell ref="NVD25:NVD26"/>
    <mergeCell ref="NVE25:NVE26"/>
    <mergeCell ref="NVF25:NVF26"/>
    <mergeCell ref="NVG25:NVG26"/>
    <mergeCell ref="NUV25:NUV26"/>
    <mergeCell ref="NUW25:NUW26"/>
    <mergeCell ref="NUX25:NUX26"/>
    <mergeCell ref="NUY25:NUY26"/>
    <mergeCell ref="NUZ25:NUZ26"/>
    <mergeCell ref="NVA25:NVA26"/>
    <mergeCell ref="NUP25:NUP26"/>
    <mergeCell ref="NUQ25:NUQ26"/>
    <mergeCell ref="NUR25:NUR26"/>
    <mergeCell ref="NUS25:NUS26"/>
    <mergeCell ref="NUT25:NUT26"/>
    <mergeCell ref="NUU25:NUU26"/>
    <mergeCell ref="NXD25:NXD26"/>
    <mergeCell ref="NXE25:NXE26"/>
    <mergeCell ref="NXF25:NXF26"/>
    <mergeCell ref="NXG25:NXG26"/>
    <mergeCell ref="NXH25:NXH26"/>
    <mergeCell ref="NXI25:NXI26"/>
    <mergeCell ref="NWX25:NWX26"/>
    <mergeCell ref="NWY25:NWY26"/>
    <mergeCell ref="NWZ25:NWZ26"/>
    <mergeCell ref="NXA25:NXA26"/>
    <mergeCell ref="NXB25:NXB26"/>
    <mergeCell ref="NXC25:NXC26"/>
    <mergeCell ref="NWR25:NWR26"/>
    <mergeCell ref="NWS25:NWS26"/>
    <mergeCell ref="NWT25:NWT26"/>
    <mergeCell ref="NWU25:NWU26"/>
    <mergeCell ref="NWV25:NWV26"/>
    <mergeCell ref="NWW25:NWW26"/>
    <mergeCell ref="NWL25:NWL26"/>
    <mergeCell ref="NWM25:NWM26"/>
    <mergeCell ref="NWN25:NWN26"/>
    <mergeCell ref="NWO25:NWO26"/>
    <mergeCell ref="NWP25:NWP26"/>
    <mergeCell ref="NWQ25:NWQ26"/>
    <mergeCell ref="NWF25:NWF26"/>
    <mergeCell ref="NWG25:NWG26"/>
    <mergeCell ref="NWH25:NWH26"/>
    <mergeCell ref="NWI25:NWI26"/>
    <mergeCell ref="NWJ25:NWJ26"/>
    <mergeCell ref="NWK25:NWK26"/>
    <mergeCell ref="NVZ25:NVZ26"/>
    <mergeCell ref="NWA25:NWA26"/>
    <mergeCell ref="NWB25:NWB26"/>
    <mergeCell ref="NWC25:NWC26"/>
    <mergeCell ref="NWD25:NWD26"/>
    <mergeCell ref="NWE25:NWE26"/>
    <mergeCell ref="NYN25:NYN26"/>
    <mergeCell ref="NYO25:NYO26"/>
    <mergeCell ref="NYP25:NYP26"/>
    <mergeCell ref="NYQ25:NYQ26"/>
    <mergeCell ref="NYR25:NYR26"/>
    <mergeCell ref="NYS25:NYS26"/>
    <mergeCell ref="NYH25:NYH26"/>
    <mergeCell ref="NYI25:NYI26"/>
    <mergeCell ref="NYJ25:NYJ26"/>
    <mergeCell ref="NYK25:NYK26"/>
    <mergeCell ref="NYL25:NYL26"/>
    <mergeCell ref="NYM25:NYM26"/>
    <mergeCell ref="NYB25:NYB26"/>
    <mergeCell ref="NYC25:NYC26"/>
    <mergeCell ref="NYD25:NYD26"/>
    <mergeCell ref="NYE25:NYE26"/>
    <mergeCell ref="NYF25:NYF26"/>
    <mergeCell ref="NYG25:NYG26"/>
    <mergeCell ref="NXV25:NXV26"/>
    <mergeCell ref="NXW25:NXW26"/>
    <mergeCell ref="NXX25:NXX26"/>
    <mergeCell ref="NXY25:NXY26"/>
    <mergeCell ref="NXZ25:NXZ26"/>
    <mergeCell ref="NYA25:NYA26"/>
    <mergeCell ref="NXP25:NXP26"/>
    <mergeCell ref="NXQ25:NXQ26"/>
    <mergeCell ref="NXR25:NXR26"/>
    <mergeCell ref="NXS25:NXS26"/>
    <mergeCell ref="NXT25:NXT26"/>
    <mergeCell ref="NXU25:NXU26"/>
    <mergeCell ref="NXJ25:NXJ26"/>
    <mergeCell ref="NXK25:NXK26"/>
    <mergeCell ref="NXL25:NXL26"/>
    <mergeCell ref="NXM25:NXM26"/>
    <mergeCell ref="NXN25:NXN26"/>
    <mergeCell ref="NXO25:NXO26"/>
    <mergeCell ref="NZX25:NZX26"/>
    <mergeCell ref="NZY25:NZY26"/>
    <mergeCell ref="NZZ25:NZZ26"/>
    <mergeCell ref="OAA25:OAA26"/>
    <mergeCell ref="OAB25:OAB26"/>
    <mergeCell ref="OAC25:OAC26"/>
    <mergeCell ref="NZR25:NZR26"/>
    <mergeCell ref="NZS25:NZS26"/>
    <mergeCell ref="NZT25:NZT26"/>
    <mergeCell ref="NZU25:NZU26"/>
    <mergeCell ref="NZV25:NZV26"/>
    <mergeCell ref="NZW25:NZW26"/>
    <mergeCell ref="NZL25:NZL26"/>
    <mergeCell ref="NZM25:NZM26"/>
    <mergeCell ref="NZN25:NZN26"/>
    <mergeCell ref="NZO25:NZO26"/>
    <mergeCell ref="NZP25:NZP26"/>
    <mergeCell ref="NZQ25:NZQ26"/>
    <mergeCell ref="NZF25:NZF26"/>
    <mergeCell ref="NZG25:NZG26"/>
    <mergeCell ref="NZH25:NZH26"/>
    <mergeCell ref="NZI25:NZI26"/>
    <mergeCell ref="NZJ25:NZJ26"/>
    <mergeCell ref="NZK25:NZK26"/>
    <mergeCell ref="NYZ25:NYZ26"/>
    <mergeCell ref="NZA25:NZA26"/>
    <mergeCell ref="NZB25:NZB26"/>
    <mergeCell ref="NZC25:NZC26"/>
    <mergeCell ref="NZD25:NZD26"/>
    <mergeCell ref="NZE25:NZE26"/>
    <mergeCell ref="NYT25:NYT26"/>
    <mergeCell ref="NYU25:NYU26"/>
    <mergeCell ref="NYV25:NYV26"/>
    <mergeCell ref="NYW25:NYW26"/>
    <mergeCell ref="NYX25:NYX26"/>
    <mergeCell ref="NYY25:NYY26"/>
    <mergeCell ref="OBH25:OBH26"/>
    <mergeCell ref="OBI25:OBI26"/>
    <mergeCell ref="OBJ25:OBJ26"/>
    <mergeCell ref="OBK25:OBK26"/>
    <mergeCell ref="OBL25:OBL26"/>
    <mergeCell ref="OBM25:OBM26"/>
    <mergeCell ref="OBB25:OBB26"/>
    <mergeCell ref="OBC25:OBC26"/>
    <mergeCell ref="OBD25:OBD26"/>
    <mergeCell ref="OBE25:OBE26"/>
    <mergeCell ref="OBF25:OBF26"/>
    <mergeCell ref="OBG25:OBG26"/>
    <mergeCell ref="OAV25:OAV26"/>
    <mergeCell ref="OAW25:OAW26"/>
    <mergeCell ref="OAX25:OAX26"/>
    <mergeCell ref="OAY25:OAY26"/>
    <mergeCell ref="OAZ25:OAZ26"/>
    <mergeCell ref="OBA25:OBA26"/>
    <mergeCell ref="OAP25:OAP26"/>
    <mergeCell ref="OAQ25:OAQ26"/>
    <mergeCell ref="OAR25:OAR26"/>
    <mergeCell ref="OAS25:OAS26"/>
    <mergeCell ref="OAT25:OAT26"/>
    <mergeCell ref="OAU25:OAU26"/>
    <mergeCell ref="OAJ25:OAJ26"/>
    <mergeCell ref="OAK25:OAK26"/>
    <mergeCell ref="OAL25:OAL26"/>
    <mergeCell ref="OAM25:OAM26"/>
    <mergeCell ref="OAN25:OAN26"/>
    <mergeCell ref="OAO25:OAO26"/>
    <mergeCell ref="OAD25:OAD26"/>
    <mergeCell ref="OAE25:OAE26"/>
    <mergeCell ref="OAF25:OAF26"/>
    <mergeCell ref="OAG25:OAG26"/>
    <mergeCell ref="OAH25:OAH26"/>
    <mergeCell ref="OAI25:OAI26"/>
    <mergeCell ref="OCR25:OCR26"/>
    <mergeCell ref="OCS25:OCS26"/>
    <mergeCell ref="OCT25:OCT26"/>
    <mergeCell ref="OCU25:OCU26"/>
    <mergeCell ref="OCV25:OCV26"/>
    <mergeCell ref="OCW25:OCW26"/>
    <mergeCell ref="OCL25:OCL26"/>
    <mergeCell ref="OCM25:OCM26"/>
    <mergeCell ref="OCN25:OCN26"/>
    <mergeCell ref="OCO25:OCO26"/>
    <mergeCell ref="OCP25:OCP26"/>
    <mergeCell ref="OCQ25:OCQ26"/>
    <mergeCell ref="OCF25:OCF26"/>
    <mergeCell ref="OCG25:OCG26"/>
    <mergeCell ref="OCH25:OCH26"/>
    <mergeCell ref="OCI25:OCI26"/>
    <mergeCell ref="OCJ25:OCJ26"/>
    <mergeCell ref="OCK25:OCK26"/>
    <mergeCell ref="OBZ25:OBZ26"/>
    <mergeCell ref="OCA25:OCA26"/>
    <mergeCell ref="OCB25:OCB26"/>
    <mergeCell ref="OCC25:OCC26"/>
    <mergeCell ref="OCD25:OCD26"/>
    <mergeCell ref="OCE25:OCE26"/>
    <mergeCell ref="OBT25:OBT26"/>
    <mergeCell ref="OBU25:OBU26"/>
    <mergeCell ref="OBV25:OBV26"/>
    <mergeCell ref="OBW25:OBW26"/>
    <mergeCell ref="OBX25:OBX26"/>
    <mergeCell ref="OBY25:OBY26"/>
    <mergeCell ref="OBN25:OBN26"/>
    <mergeCell ref="OBO25:OBO26"/>
    <mergeCell ref="OBP25:OBP26"/>
    <mergeCell ref="OBQ25:OBQ26"/>
    <mergeCell ref="OBR25:OBR26"/>
    <mergeCell ref="OBS25:OBS26"/>
    <mergeCell ref="OEB25:OEB26"/>
    <mergeCell ref="OEC25:OEC26"/>
    <mergeCell ref="OED25:OED26"/>
    <mergeCell ref="OEE25:OEE26"/>
    <mergeCell ref="OEF25:OEF26"/>
    <mergeCell ref="OEG25:OEG26"/>
    <mergeCell ref="ODV25:ODV26"/>
    <mergeCell ref="ODW25:ODW26"/>
    <mergeCell ref="ODX25:ODX26"/>
    <mergeCell ref="ODY25:ODY26"/>
    <mergeCell ref="ODZ25:ODZ26"/>
    <mergeCell ref="OEA25:OEA26"/>
    <mergeCell ref="ODP25:ODP26"/>
    <mergeCell ref="ODQ25:ODQ26"/>
    <mergeCell ref="ODR25:ODR26"/>
    <mergeCell ref="ODS25:ODS26"/>
    <mergeCell ref="ODT25:ODT26"/>
    <mergeCell ref="ODU25:ODU26"/>
    <mergeCell ref="ODJ25:ODJ26"/>
    <mergeCell ref="ODK25:ODK26"/>
    <mergeCell ref="ODL25:ODL26"/>
    <mergeCell ref="ODM25:ODM26"/>
    <mergeCell ref="ODN25:ODN26"/>
    <mergeCell ref="ODO25:ODO26"/>
    <mergeCell ref="ODD25:ODD26"/>
    <mergeCell ref="ODE25:ODE26"/>
    <mergeCell ref="ODF25:ODF26"/>
    <mergeCell ref="ODG25:ODG26"/>
    <mergeCell ref="ODH25:ODH26"/>
    <mergeCell ref="ODI25:ODI26"/>
    <mergeCell ref="OCX25:OCX26"/>
    <mergeCell ref="OCY25:OCY26"/>
    <mergeCell ref="OCZ25:OCZ26"/>
    <mergeCell ref="ODA25:ODA26"/>
    <mergeCell ref="ODB25:ODB26"/>
    <mergeCell ref="ODC25:ODC26"/>
    <mergeCell ref="OFL25:OFL26"/>
    <mergeCell ref="OFM25:OFM26"/>
    <mergeCell ref="OFN25:OFN26"/>
    <mergeCell ref="OFO25:OFO26"/>
    <mergeCell ref="OFP25:OFP26"/>
    <mergeCell ref="OFQ25:OFQ26"/>
    <mergeCell ref="OFF25:OFF26"/>
    <mergeCell ref="OFG25:OFG26"/>
    <mergeCell ref="OFH25:OFH26"/>
    <mergeCell ref="OFI25:OFI26"/>
    <mergeCell ref="OFJ25:OFJ26"/>
    <mergeCell ref="OFK25:OFK26"/>
    <mergeCell ref="OEZ25:OEZ26"/>
    <mergeCell ref="OFA25:OFA26"/>
    <mergeCell ref="OFB25:OFB26"/>
    <mergeCell ref="OFC25:OFC26"/>
    <mergeCell ref="OFD25:OFD26"/>
    <mergeCell ref="OFE25:OFE26"/>
    <mergeCell ref="OET25:OET26"/>
    <mergeCell ref="OEU25:OEU26"/>
    <mergeCell ref="OEV25:OEV26"/>
    <mergeCell ref="OEW25:OEW26"/>
    <mergeCell ref="OEX25:OEX26"/>
    <mergeCell ref="OEY25:OEY26"/>
    <mergeCell ref="OEN25:OEN26"/>
    <mergeCell ref="OEO25:OEO26"/>
    <mergeCell ref="OEP25:OEP26"/>
    <mergeCell ref="OEQ25:OEQ26"/>
    <mergeCell ref="OER25:OER26"/>
    <mergeCell ref="OES25:OES26"/>
    <mergeCell ref="OEH25:OEH26"/>
    <mergeCell ref="OEI25:OEI26"/>
    <mergeCell ref="OEJ25:OEJ26"/>
    <mergeCell ref="OEK25:OEK26"/>
    <mergeCell ref="OEL25:OEL26"/>
    <mergeCell ref="OEM25:OEM26"/>
    <mergeCell ref="OGV25:OGV26"/>
    <mergeCell ref="OGW25:OGW26"/>
    <mergeCell ref="OGX25:OGX26"/>
    <mergeCell ref="OGY25:OGY26"/>
    <mergeCell ref="OGZ25:OGZ26"/>
    <mergeCell ref="OHA25:OHA26"/>
    <mergeCell ref="OGP25:OGP26"/>
    <mergeCell ref="OGQ25:OGQ26"/>
    <mergeCell ref="OGR25:OGR26"/>
    <mergeCell ref="OGS25:OGS26"/>
    <mergeCell ref="OGT25:OGT26"/>
    <mergeCell ref="OGU25:OGU26"/>
    <mergeCell ref="OGJ25:OGJ26"/>
    <mergeCell ref="OGK25:OGK26"/>
    <mergeCell ref="OGL25:OGL26"/>
    <mergeCell ref="OGM25:OGM26"/>
    <mergeCell ref="OGN25:OGN26"/>
    <mergeCell ref="OGO25:OGO26"/>
    <mergeCell ref="OGD25:OGD26"/>
    <mergeCell ref="OGE25:OGE26"/>
    <mergeCell ref="OGF25:OGF26"/>
    <mergeCell ref="OGG25:OGG26"/>
    <mergeCell ref="OGH25:OGH26"/>
    <mergeCell ref="OGI25:OGI26"/>
    <mergeCell ref="OFX25:OFX26"/>
    <mergeCell ref="OFY25:OFY26"/>
    <mergeCell ref="OFZ25:OFZ26"/>
    <mergeCell ref="OGA25:OGA26"/>
    <mergeCell ref="OGB25:OGB26"/>
    <mergeCell ref="OGC25:OGC26"/>
    <mergeCell ref="OFR25:OFR26"/>
    <mergeCell ref="OFS25:OFS26"/>
    <mergeCell ref="OFT25:OFT26"/>
    <mergeCell ref="OFU25:OFU26"/>
    <mergeCell ref="OFV25:OFV26"/>
    <mergeCell ref="OFW25:OFW26"/>
    <mergeCell ref="OIF25:OIF26"/>
    <mergeCell ref="OIG25:OIG26"/>
    <mergeCell ref="OIH25:OIH26"/>
    <mergeCell ref="OII25:OII26"/>
    <mergeCell ref="OIJ25:OIJ26"/>
    <mergeCell ref="OIK25:OIK26"/>
    <mergeCell ref="OHZ25:OHZ26"/>
    <mergeCell ref="OIA25:OIA26"/>
    <mergeCell ref="OIB25:OIB26"/>
    <mergeCell ref="OIC25:OIC26"/>
    <mergeCell ref="OID25:OID26"/>
    <mergeCell ref="OIE25:OIE26"/>
    <mergeCell ref="OHT25:OHT26"/>
    <mergeCell ref="OHU25:OHU26"/>
    <mergeCell ref="OHV25:OHV26"/>
    <mergeCell ref="OHW25:OHW26"/>
    <mergeCell ref="OHX25:OHX26"/>
    <mergeCell ref="OHY25:OHY26"/>
    <mergeCell ref="OHN25:OHN26"/>
    <mergeCell ref="OHO25:OHO26"/>
    <mergeCell ref="OHP25:OHP26"/>
    <mergeCell ref="OHQ25:OHQ26"/>
    <mergeCell ref="OHR25:OHR26"/>
    <mergeCell ref="OHS25:OHS26"/>
    <mergeCell ref="OHH25:OHH26"/>
    <mergeCell ref="OHI25:OHI26"/>
    <mergeCell ref="OHJ25:OHJ26"/>
    <mergeCell ref="OHK25:OHK26"/>
    <mergeCell ref="OHL25:OHL26"/>
    <mergeCell ref="OHM25:OHM26"/>
    <mergeCell ref="OHB25:OHB26"/>
    <mergeCell ref="OHC25:OHC26"/>
    <mergeCell ref="OHD25:OHD26"/>
    <mergeCell ref="OHE25:OHE26"/>
    <mergeCell ref="OHF25:OHF26"/>
    <mergeCell ref="OHG25:OHG26"/>
    <mergeCell ref="OJP25:OJP26"/>
    <mergeCell ref="OJQ25:OJQ26"/>
    <mergeCell ref="OJR25:OJR26"/>
    <mergeCell ref="OJS25:OJS26"/>
    <mergeCell ref="OJT25:OJT26"/>
    <mergeCell ref="OJU25:OJU26"/>
    <mergeCell ref="OJJ25:OJJ26"/>
    <mergeCell ref="OJK25:OJK26"/>
    <mergeCell ref="OJL25:OJL26"/>
    <mergeCell ref="OJM25:OJM26"/>
    <mergeCell ref="OJN25:OJN26"/>
    <mergeCell ref="OJO25:OJO26"/>
    <mergeCell ref="OJD25:OJD26"/>
    <mergeCell ref="OJE25:OJE26"/>
    <mergeCell ref="OJF25:OJF26"/>
    <mergeCell ref="OJG25:OJG26"/>
    <mergeCell ref="OJH25:OJH26"/>
    <mergeCell ref="OJI25:OJI26"/>
    <mergeCell ref="OIX25:OIX26"/>
    <mergeCell ref="OIY25:OIY26"/>
    <mergeCell ref="OIZ25:OIZ26"/>
    <mergeCell ref="OJA25:OJA26"/>
    <mergeCell ref="OJB25:OJB26"/>
    <mergeCell ref="OJC25:OJC26"/>
    <mergeCell ref="OIR25:OIR26"/>
    <mergeCell ref="OIS25:OIS26"/>
    <mergeCell ref="OIT25:OIT26"/>
    <mergeCell ref="OIU25:OIU26"/>
    <mergeCell ref="OIV25:OIV26"/>
    <mergeCell ref="OIW25:OIW26"/>
    <mergeCell ref="OIL25:OIL26"/>
    <mergeCell ref="OIM25:OIM26"/>
    <mergeCell ref="OIN25:OIN26"/>
    <mergeCell ref="OIO25:OIO26"/>
    <mergeCell ref="OIP25:OIP26"/>
    <mergeCell ref="OIQ25:OIQ26"/>
    <mergeCell ref="OKZ25:OKZ26"/>
    <mergeCell ref="OLA25:OLA26"/>
    <mergeCell ref="OLB25:OLB26"/>
    <mergeCell ref="OLC25:OLC26"/>
    <mergeCell ref="OLD25:OLD26"/>
    <mergeCell ref="OLE25:OLE26"/>
    <mergeCell ref="OKT25:OKT26"/>
    <mergeCell ref="OKU25:OKU26"/>
    <mergeCell ref="OKV25:OKV26"/>
    <mergeCell ref="OKW25:OKW26"/>
    <mergeCell ref="OKX25:OKX26"/>
    <mergeCell ref="OKY25:OKY26"/>
    <mergeCell ref="OKN25:OKN26"/>
    <mergeCell ref="OKO25:OKO26"/>
    <mergeCell ref="OKP25:OKP26"/>
    <mergeCell ref="OKQ25:OKQ26"/>
    <mergeCell ref="OKR25:OKR26"/>
    <mergeCell ref="OKS25:OKS26"/>
    <mergeCell ref="OKH25:OKH26"/>
    <mergeCell ref="OKI25:OKI26"/>
    <mergeCell ref="OKJ25:OKJ26"/>
    <mergeCell ref="OKK25:OKK26"/>
    <mergeCell ref="OKL25:OKL26"/>
    <mergeCell ref="OKM25:OKM26"/>
    <mergeCell ref="OKB25:OKB26"/>
    <mergeCell ref="OKC25:OKC26"/>
    <mergeCell ref="OKD25:OKD26"/>
    <mergeCell ref="OKE25:OKE26"/>
    <mergeCell ref="OKF25:OKF26"/>
    <mergeCell ref="OKG25:OKG26"/>
    <mergeCell ref="OJV25:OJV26"/>
    <mergeCell ref="OJW25:OJW26"/>
    <mergeCell ref="OJX25:OJX26"/>
    <mergeCell ref="OJY25:OJY26"/>
    <mergeCell ref="OJZ25:OJZ26"/>
    <mergeCell ref="OKA25:OKA26"/>
    <mergeCell ref="OMJ25:OMJ26"/>
    <mergeCell ref="OMK25:OMK26"/>
    <mergeCell ref="OML25:OML26"/>
    <mergeCell ref="OMM25:OMM26"/>
    <mergeCell ref="OMN25:OMN26"/>
    <mergeCell ref="OMO25:OMO26"/>
    <mergeCell ref="OMD25:OMD26"/>
    <mergeCell ref="OME25:OME26"/>
    <mergeCell ref="OMF25:OMF26"/>
    <mergeCell ref="OMG25:OMG26"/>
    <mergeCell ref="OMH25:OMH26"/>
    <mergeCell ref="OMI25:OMI26"/>
    <mergeCell ref="OLX25:OLX26"/>
    <mergeCell ref="OLY25:OLY26"/>
    <mergeCell ref="OLZ25:OLZ26"/>
    <mergeCell ref="OMA25:OMA26"/>
    <mergeCell ref="OMB25:OMB26"/>
    <mergeCell ref="OMC25:OMC26"/>
    <mergeCell ref="OLR25:OLR26"/>
    <mergeCell ref="OLS25:OLS26"/>
    <mergeCell ref="OLT25:OLT26"/>
    <mergeCell ref="OLU25:OLU26"/>
    <mergeCell ref="OLV25:OLV26"/>
    <mergeCell ref="OLW25:OLW26"/>
    <mergeCell ref="OLL25:OLL26"/>
    <mergeCell ref="OLM25:OLM26"/>
    <mergeCell ref="OLN25:OLN26"/>
    <mergeCell ref="OLO25:OLO26"/>
    <mergeCell ref="OLP25:OLP26"/>
    <mergeCell ref="OLQ25:OLQ26"/>
    <mergeCell ref="OLF25:OLF26"/>
    <mergeCell ref="OLG25:OLG26"/>
    <mergeCell ref="OLH25:OLH26"/>
    <mergeCell ref="OLI25:OLI26"/>
    <mergeCell ref="OLJ25:OLJ26"/>
    <mergeCell ref="OLK25:OLK26"/>
    <mergeCell ref="ONT25:ONT26"/>
    <mergeCell ref="ONU25:ONU26"/>
    <mergeCell ref="ONV25:ONV26"/>
    <mergeCell ref="ONW25:ONW26"/>
    <mergeCell ref="ONX25:ONX26"/>
    <mergeCell ref="ONY25:ONY26"/>
    <mergeCell ref="ONN25:ONN26"/>
    <mergeCell ref="ONO25:ONO26"/>
    <mergeCell ref="ONP25:ONP26"/>
    <mergeCell ref="ONQ25:ONQ26"/>
    <mergeCell ref="ONR25:ONR26"/>
    <mergeCell ref="ONS25:ONS26"/>
    <mergeCell ref="ONH25:ONH26"/>
    <mergeCell ref="ONI25:ONI26"/>
    <mergeCell ref="ONJ25:ONJ26"/>
    <mergeCell ref="ONK25:ONK26"/>
    <mergeCell ref="ONL25:ONL26"/>
    <mergeCell ref="ONM25:ONM26"/>
    <mergeCell ref="ONB25:ONB26"/>
    <mergeCell ref="ONC25:ONC26"/>
    <mergeCell ref="OND25:OND26"/>
    <mergeCell ref="ONE25:ONE26"/>
    <mergeCell ref="ONF25:ONF26"/>
    <mergeCell ref="ONG25:ONG26"/>
    <mergeCell ref="OMV25:OMV26"/>
    <mergeCell ref="OMW25:OMW26"/>
    <mergeCell ref="OMX25:OMX26"/>
    <mergeCell ref="OMY25:OMY26"/>
    <mergeCell ref="OMZ25:OMZ26"/>
    <mergeCell ref="ONA25:ONA26"/>
    <mergeCell ref="OMP25:OMP26"/>
    <mergeCell ref="OMQ25:OMQ26"/>
    <mergeCell ref="OMR25:OMR26"/>
    <mergeCell ref="OMS25:OMS26"/>
    <mergeCell ref="OMT25:OMT26"/>
    <mergeCell ref="OMU25:OMU26"/>
    <mergeCell ref="OPD25:OPD26"/>
    <mergeCell ref="OPE25:OPE26"/>
    <mergeCell ref="OPF25:OPF26"/>
    <mergeCell ref="OPG25:OPG26"/>
    <mergeCell ref="OPH25:OPH26"/>
    <mergeCell ref="OPI25:OPI26"/>
    <mergeCell ref="OOX25:OOX26"/>
    <mergeCell ref="OOY25:OOY26"/>
    <mergeCell ref="OOZ25:OOZ26"/>
    <mergeCell ref="OPA25:OPA26"/>
    <mergeCell ref="OPB25:OPB26"/>
    <mergeCell ref="OPC25:OPC26"/>
    <mergeCell ref="OOR25:OOR26"/>
    <mergeCell ref="OOS25:OOS26"/>
    <mergeCell ref="OOT25:OOT26"/>
    <mergeCell ref="OOU25:OOU26"/>
    <mergeCell ref="OOV25:OOV26"/>
    <mergeCell ref="OOW25:OOW26"/>
    <mergeCell ref="OOL25:OOL26"/>
    <mergeCell ref="OOM25:OOM26"/>
    <mergeCell ref="OON25:OON26"/>
    <mergeCell ref="OOO25:OOO26"/>
    <mergeCell ref="OOP25:OOP26"/>
    <mergeCell ref="OOQ25:OOQ26"/>
    <mergeCell ref="OOF25:OOF26"/>
    <mergeCell ref="OOG25:OOG26"/>
    <mergeCell ref="OOH25:OOH26"/>
    <mergeCell ref="OOI25:OOI26"/>
    <mergeCell ref="OOJ25:OOJ26"/>
    <mergeCell ref="OOK25:OOK26"/>
    <mergeCell ref="ONZ25:ONZ26"/>
    <mergeCell ref="OOA25:OOA26"/>
    <mergeCell ref="OOB25:OOB26"/>
    <mergeCell ref="OOC25:OOC26"/>
    <mergeCell ref="OOD25:OOD26"/>
    <mergeCell ref="OOE25:OOE26"/>
    <mergeCell ref="OQN25:OQN26"/>
    <mergeCell ref="OQO25:OQO26"/>
    <mergeCell ref="OQP25:OQP26"/>
    <mergeCell ref="OQQ25:OQQ26"/>
    <mergeCell ref="OQR25:OQR26"/>
    <mergeCell ref="OQS25:OQS26"/>
    <mergeCell ref="OQH25:OQH26"/>
    <mergeCell ref="OQI25:OQI26"/>
    <mergeCell ref="OQJ25:OQJ26"/>
    <mergeCell ref="OQK25:OQK26"/>
    <mergeCell ref="OQL25:OQL26"/>
    <mergeCell ref="OQM25:OQM26"/>
    <mergeCell ref="OQB25:OQB26"/>
    <mergeCell ref="OQC25:OQC26"/>
    <mergeCell ref="OQD25:OQD26"/>
    <mergeCell ref="OQE25:OQE26"/>
    <mergeCell ref="OQF25:OQF26"/>
    <mergeCell ref="OQG25:OQG26"/>
    <mergeCell ref="OPV25:OPV26"/>
    <mergeCell ref="OPW25:OPW26"/>
    <mergeCell ref="OPX25:OPX26"/>
    <mergeCell ref="OPY25:OPY26"/>
    <mergeCell ref="OPZ25:OPZ26"/>
    <mergeCell ref="OQA25:OQA26"/>
    <mergeCell ref="OPP25:OPP26"/>
    <mergeCell ref="OPQ25:OPQ26"/>
    <mergeCell ref="OPR25:OPR26"/>
    <mergeCell ref="OPS25:OPS26"/>
    <mergeCell ref="OPT25:OPT26"/>
    <mergeCell ref="OPU25:OPU26"/>
    <mergeCell ref="OPJ25:OPJ26"/>
    <mergeCell ref="OPK25:OPK26"/>
    <mergeCell ref="OPL25:OPL26"/>
    <mergeCell ref="OPM25:OPM26"/>
    <mergeCell ref="OPN25:OPN26"/>
    <mergeCell ref="OPO25:OPO26"/>
    <mergeCell ref="ORX25:ORX26"/>
    <mergeCell ref="ORY25:ORY26"/>
    <mergeCell ref="ORZ25:ORZ26"/>
    <mergeCell ref="OSA25:OSA26"/>
    <mergeCell ref="OSB25:OSB26"/>
    <mergeCell ref="OSC25:OSC26"/>
    <mergeCell ref="ORR25:ORR26"/>
    <mergeCell ref="ORS25:ORS26"/>
    <mergeCell ref="ORT25:ORT26"/>
    <mergeCell ref="ORU25:ORU26"/>
    <mergeCell ref="ORV25:ORV26"/>
    <mergeCell ref="ORW25:ORW26"/>
    <mergeCell ref="ORL25:ORL26"/>
    <mergeCell ref="ORM25:ORM26"/>
    <mergeCell ref="ORN25:ORN26"/>
    <mergeCell ref="ORO25:ORO26"/>
    <mergeCell ref="ORP25:ORP26"/>
    <mergeCell ref="ORQ25:ORQ26"/>
    <mergeCell ref="ORF25:ORF26"/>
    <mergeCell ref="ORG25:ORG26"/>
    <mergeCell ref="ORH25:ORH26"/>
    <mergeCell ref="ORI25:ORI26"/>
    <mergeCell ref="ORJ25:ORJ26"/>
    <mergeCell ref="ORK25:ORK26"/>
    <mergeCell ref="OQZ25:OQZ26"/>
    <mergeCell ref="ORA25:ORA26"/>
    <mergeCell ref="ORB25:ORB26"/>
    <mergeCell ref="ORC25:ORC26"/>
    <mergeCell ref="ORD25:ORD26"/>
    <mergeCell ref="ORE25:ORE26"/>
    <mergeCell ref="OQT25:OQT26"/>
    <mergeCell ref="OQU25:OQU26"/>
    <mergeCell ref="OQV25:OQV26"/>
    <mergeCell ref="OQW25:OQW26"/>
    <mergeCell ref="OQX25:OQX26"/>
    <mergeCell ref="OQY25:OQY26"/>
    <mergeCell ref="OTH25:OTH26"/>
    <mergeCell ref="OTI25:OTI26"/>
    <mergeCell ref="OTJ25:OTJ26"/>
    <mergeCell ref="OTK25:OTK26"/>
    <mergeCell ref="OTL25:OTL26"/>
    <mergeCell ref="OTM25:OTM26"/>
    <mergeCell ref="OTB25:OTB26"/>
    <mergeCell ref="OTC25:OTC26"/>
    <mergeCell ref="OTD25:OTD26"/>
    <mergeCell ref="OTE25:OTE26"/>
    <mergeCell ref="OTF25:OTF26"/>
    <mergeCell ref="OTG25:OTG26"/>
    <mergeCell ref="OSV25:OSV26"/>
    <mergeCell ref="OSW25:OSW26"/>
    <mergeCell ref="OSX25:OSX26"/>
    <mergeCell ref="OSY25:OSY26"/>
    <mergeCell ref="OSZ25:OSZ26"/>
    <mergeCell ref="OTA25:OTA26"/>
    <mergeCell ref="OSP25:OSP26"/>
    <mergeCell ref="OSQ25:OSQ26"/>
    <mergeCell ref="OSR25:OSR26"/>
    <mergeCell ref="OSS25:OSS26"/>
    <mergeCell ref="OST25:OST26"/>
    <mergeCell ref="OSU25:OSU26"/>
    <mergeCell ref="OSJ25:OSJ26"/>
    <mergeCell ref="OSK25:OSK26"/>
    <mergeCell ref="OSL25:OSL26"/>
    <mergeCell ref="OSM25:OSM26"/>
    <mergeCell ref="OSN25:OSN26"/>
    <mergeCell ref="OSO25:OSO26"/>
    <mergeCell ref="OSD25:OSD26"/>
    <mergeCell ref="OSE25:OSE26"/>
    <mergeCell ref="OSF25:OSF26"/>
    <mergeCell ref="OSG25:OSG26"/>
    <mergeCell ref="OSH25:OSH26"/>
    <mergeCell ref="OSI25:OSI26"/>
    <mergeCell ref="OUR25:OUR26"/>
    <mergeCell ref="OUS25:OUS26"/>
    <mergeCell ref="OUT25:OUT26"/>
    <mergeCell ref="OUU25:OUU26"/>
    <mergeCell ref="OUV25:OUV26"/>
    <mergeCell ref="OUW25:OUW26"/>
    <mergeCell ref="OUL25:OUL26"/>
    <mergeCell ref="OUM25:OUM26"/>
    <mergeCell ref="OUN25:OUN26"/>
    <mergeCell ref="OUO25:OUO26"/>
    <mergeCell ref="OUP25:OUP26"/>
    <mergeCell ref="OUQ25:OUQ26"/>
    <mergeCell ref="OUF25:OUF26"/>
    <mergeCell ref="OUG25:OUG26"/>
    <mergeCell ref="OUH25:OUH26"/>
    <mergeCell ref="OUI25:OUI26"/>
    <mergeCell ref="OUJ25:OUJ26"/>
    <mergeCell ref="OUK25:OUK26"/>
    <mergeCell ref="OTZ25:OTZ26"/>
    <mergeCell ref="OUA25:OUA26"/>
    <mergeCell ref="OUB25:OUB26"/>
    <mergeCell ref="OUC25:OUC26"/>
    <mergeCell ref="OUD25:OUD26"/>
    <mergeCell ref="OUE25:OUE26"/>
    <mergeCell ref="OTT25:OTT26"/>
    <mergeCell ref="OTU25:OTU26"/>
    <mergeCell ref="OTV25:OTV26"/>
    <mergeCell ref="OTW25:OTW26"/>
    <mergeCell ref="OTX25:OTX26"/>
    <mergeCell ref="OTY25:OTY26"/>
    <mergeCell ref="OTN25:OTN26"/>
    <mergeCell ref="OTO25:OTO26"/>
    <mergeCell ref="OTP25:OTP26"/>
    <mergeCell ref="OTQ25:OTQ26"/>
    <mergeCell ref="OTR25:OTR26"/>
    <mergeCell ref="OTS25:OTS26"/>
    <mergeCell ref="OWB25:OWB26"/>
    <mergeCell ref="OWC25:OWC26"/>
    <mergeCell ref="OWD25:OWD26"/>
    <mergeCell ref="OWE25:OWE26"/>
    <mergeCell ref="OWF25:OWF26"/>
    <mergeCell ref="OWG25:OWG26"/>
    <mergeCell ref="OVV25:OVV26"/>
    <mergeCell ref="OVW25:OVW26"/>
    <mergeCell ref="OVX25:OVX26"/>
    <mergeCell ref="OVY25:OVY26"/>
    <mergeCell ref="OVZ25:OVZ26"/>
    <mergeCell ref="OWA25:OWA26"/>
    <mergeCell ref="OVP25:OVP26"/>
    <mergeCell ref="OVQ25:OVQ26"/>
    <mergeCell ref="OVR25:OVR26"/>
    <mergeCell ref="OVS25:OVS26"/>
    <mergeCell ref="OVT25:OVT26"/>
    <mergeCell ref="OVU25:OVU26"/>
    <mergeCell ref="OVJ25:OVJ26"/>
    <mergeCell ref="OVK25:OVK26"/>
    <mergeCell ref="OVL25:OVL26"/>
    <mergeCell ref="OVM25:OVM26"/>
    <mergeCell ref="OVN25:OVN26"/>
    <mergeCell ref="OVO25:OVO26"/>
    <mergeCell ref="OVD25:OVD26"/>
    <mergeCell ref="OVE25:OVE26"/>
    <mergeCell ref="OVF25:OVF26"/>
    <mergeCell ref="OVG25:OVG26"/>
    <mergeCell ref="OVH25:OVH26"/>
    <mergeCell ref="OVI25:OVI26"/>
    <mergeCell ref="OUX25:OUX26"/>
    <mergeCell ref="OUY25:OUY26"/>
    <mergeCell ref="OUZ25:OUZ26"/>
    <mergeCell ref="OVA25:OVA26"/>
    <mergeCell ref="OVB25:OVB26"/>
    <mergeCell ref="OVC25:OVC26"/>
    <mergeCell ref="OXL25:OXL26"/>
    <mergeCell ref="OXM25:OXM26"/>
    <mergeCell ref="OXN25:OXN26"/>
    <mergeCell ref="OXO25:OXO26"/>
    <mergeCell ref="OXP25:OXP26"/>
    <mergeCell ref="OXQ25:OXQ26"/>
    <mergeCell ref="OXF25:OXF26"/>
    <mergeCell ref="OXG25:OXG26"/>
    <mergeCell ref="OXH25:OXH26"/>
    <mergeCell ref="OXI25:OXI26"/>
    <mergeCell ref="OXJ25:OXJ26"/>
    <mergeCell ref="OXK25:OXK26"/>
    <mergeCell ref="OWZ25:OWZ26"/>
    <mergeCell ref="OXA25:OXA26"/>
    <mergeCell ref="OXB25:OXB26"/>
    <mergeCell ref="OXC25:OXC26"/>
    <mergeCell ref="OXD25:OXD26"/>
    <mergeCell ref="OXE25:OXE26"/>
    <mergeCell ref="OWT25:OWT26"/>
    <mergeCell ref="OWU25:OWU26"/>
    <mergeCell ref="OWV25:OWV26"/>
    <mergeCell ref="OWW25:OWW26"/>
    <mergeCell ref="OWX25:OWX26"/>
    <mergeCell ref="OWY25:OWY26"/>
    <mergeCell ref="OWN25:OWN26"/>
    <mergeCell ref="OWO25:OWO26"/>
    <mergeCell ref="OWP25:OWP26"/>
    <mergeCell ref="OWQ25:OWQ26"/>
    <mergeCell ref="OWR25:OWR26"/>
    <mergeCell ref="OWS25:OWS26"/>
    <mergeCell ref="OWH25:OWH26"/>
    <mergeCell ref="OWI25:OWI26"/>
    <mergeCell ref="OWJ25:OWJ26"/>
    <mergeCell ref="OWK25:OWK26"/>
    <mergeCell ref="OWL25:OWL26"/>
    <mergeCell ref="OWM25:OWM26"/>
    <mergeCell ref="OYV25:OYV26"/>
    <mergeCell ref="OYW25:OYW26"/>
    <mergeCell ref="OYX25:OYX26"/>
    <mergeCell ref="OYY25:OYY26"/>
    <mergeCell ref="OYZ25:OYZ26"/>
    <mergeCell ref="OZA25:OZA26"/>
    <mergeCell ref="OYP25:OYP26"/>
    <mergeCell ref="OYQ25:OYQ26"/>
    <mergeCell ref="OYR25:OYR26"/>
    <mergeCell ref="OYS25:OYS26"/>
    <mergeCell ref="OYT25:OYT26"/>
    <mergeCell ref="OYU25:OYU26"/>
    <mergeCell ref="OYJ25:OYJ26"/>
    <mergeCell ref="OYK25:OYK26"/>
    <mergeCell ref="OYL25:OYL26"/>
    <mergeCell ref="OYM25:OYM26"/>
    <mergeCell ref="OYN25:OYN26"/>
    <mergeCell ref="OYO25:OYO26"/>
    <mergeCell ref="OYD25:OYD26"/>
    <mergeCell ref="OYE25:OYE26"/>
    <mergeCell ref="OYF25:OYF26"/>
    <mergeCell ref="OYG25:OYG26"/>
    <mergeCell ref="OYH25:OYH26"/>
    <mergeCell ref="OYI25:OYI26"/>
    <mergeCell ref="OXX25:OXX26"/>
    <mergeCell ref="OXY25:OXY26"/>
    <mergeCell ref="OXZ25:OXZ26"/>
    <mergeCell ref="OYA25:OYA26"/>
    <mergeCell ref="OYB25:OYB26"/>
    <mergeCell ref="OYC25:OYC26"/>
    <mergeCell ref="OXR25:OXR26"/>
    <mergeCell ref="OXS25:OXS26"/>
    <mergeCell ref="OXT25:OXT26"/>
    <mergeCell ref="OXU25:OXU26"/>
    <mergeCell ref="OXV25:OXV26"/>
    <mergeCell ref="OXW25:OXW26"/>
    <mergeCell ref="PAF25:PAF26"/>
    <mergeCell ref="PAG25:PAG26"/>
    <mergeCell ref="PAH25:PAH26"/>
    <mergeCell ref="PAI25:PAI26"/>
    <mergeCell ref="PAJ25:PAJ26"/>
    <mergeCell ref="PAK25:PAK26"/>
    <mergeCell ref="OZZ25:OZZ26"/>
    <mergeCell ref="PAA25:PAA26"/>
    <mergeCell ref="PAB25:PAB26"/>
    <mergeCell ref="PAC25:PAC26"/>
    <mergeCell ref="PAD25:PAD26"/>
    <mergeCell ref="PAE25:PAE26"/>
    <mergeCell ref="OZT25:OZT26"/>
    <mergeCell ref="OZU25:OZU26"/>
    <mergeCell ref="OZV25:OZV26"/>
    <mergeCell ref="OZW25:OZW26"/>
    <mergeCell ref="OZX25:OZX26"/>
    <mergeCell ref="OZY25:OZY26"/>
    <mergeCell ref="OZN25:OZN26"/>
    <mergeCell ref="OZO25:OZO26"/>
    <mergeCell ref="OZP25:OZP26"/>
    <mergeCell ref="OZQ25:OZQ26"/>
    <mergeCell ref="OZR25:OZR26"/>
    <mergeCell ref="OZS25:OZS26"/>
    <mergeCell ref="OZH25:OZH26"/>
    <mergeCell ref="OZI25:OZI26"/>
    <mergeCell ref="OZJ25:OZJ26"/>
    <mergeCell ref="OZK25:OZK26"/>
    <mergeCell ref="OZL25:OZL26"/>
    <mergeCell ref="OZM25:OZM26"/>
    <mergeCell ref="OZB25:OZB26"/>
    <mergeCell ref="OZC25:OZC26"/>
    <mergeCell ref="OZD25:OZD26"/>
    <mergeCell ref="OZE25:OZE26"/>
    <mergeCell ref="OZF25:OZF26"/>
    <mergeCell ref="OZG25:OZG26"/>
    <mergeCell ref="PBP25:PBP26"/>
    <mergeCell ref="PBQ25:PBQ26"/>
    <mergeCell ref="PBR25:PBR26"/>
    <mergeCell ref="PBS25:PBS26"/>
    <mergeCell ref="PBT25:PBT26"/>
    <mergeCell ref="PBU25:PBU26"/>
    <mergeCell ref="PBJ25:PBJ26"/>
    <mergeCell ref="PBK25:PBK26"/>
    <mergeCell ref="PBL25:PBL26"/>
    <mergeCell ref="PBM25:PBM26"/>
    <mergeCell ref="PBN25:PBN26"/>
    <mergeCell ref="PBO25:PBO26"/>
    <mergeCell ref="PBD25:PBD26"/>
    <mergeCell ref="PBE25:PBE26"/>
    <mergeCell ref="PBF25:PBF26"/>
    <mergeCell ref="PBG25:PBG26"/>
    <mergeCell ref="PBH25:PBH26"/>
    <mergeCell ref="PBI25:PBI26"/>
    <mergeCell ref="PAX25:PAX26"/>
    <mergeCell ref="PAY25:PAY26"/>
    <mergeCell ref="PAZ25:PAZ26"/>
    <mergeCell ref="PBA25:PBA26"/>
    <mergeCell ref="PBB25:PBB26"/>
    <mergeCell ref="PBC25:PBC26"/>
    <mergeCell ref="PAR25:PAR26"/>
    <mergeCell ref="PAS25:PAS26"/>
    <mergeCell ref="PAT25:PAT26"/>
    <mergeCell ref="PAU25:PAU26"/>
    <mergeCell ref="PAV25:PAV26"/>
    <mergeCell ref="PAW25:PAW26"/>
    <mergeCell ref="PAL25:PAL26"/>
    <mergeCell ref="PAM25:PAM26"/>
    <mergeCell ref="PAN25:PAN26"/>
    <mergeCell ref="PAO25:PAO26"/>
    <mergeCell ref="PAP25:PAP26"/>
    <mergeCell ref="PAQ25:PAQ26"/>
    <mergeCell ref="PCZ25:PCZ26"/>
    <mergeCell ref="PDA25:PDA26"/>
    <mergeCell ref="PDB25:PDB26"/>
    <mergeCell ref="PDC25:PDC26"/>
    <mergeCell ref="PDD25:PDD26"/>
    <mergeCell ref="PDE25:PDE26"/>
    <mergeCell ref="PCT25:PCT26"/>
    <mergeCell ref="PCU25:PCU26"/>
    <mergeCell ref="PCV25:PCV26"/>
    <mergeCell ref="PCW25:PCW26"/>
    <mergeCell ref="PCX25:PCX26"/>
    <mergeCell ref="PCY25:PCY26"/>
    <mergeCell ref="PCN25:PCN26"/>
    <mergeCell ref="PCO25:PCO26"/>
    <mergeCell ref="PCP25:PCP26"/>
    <mergeCell ref="PCQ25:PCQ26"/>
    <mergeCell ref="PCR25:PCR26"/>
    <mergeCell ref="PCS25:PCS26"/>
    <mergeCell ref="PCH25:PCH26"/>
    <mergeCell ref="PCI25:PCI26"/>
    <mergeCell ref="PCJ25:PCJ26"/>
    <mergeCell ref="PCK25:PCK26"/>
    <mergeCell ref="PCL25:PCL26"/>
    <mergeCell ref="PCM25:PCM26"/>
    <mergeCell ref="PCB25:PCB26"/>
    <mergeCell ref="PCC25:PCC26"/>
    <mergeCell ref="PCD25:PCD26"/>
    <mergeCell ref="PCE25:PCE26"/>
    <mergeCell ref="PCF25:PCF26"/>
    <mergeCell ref="PCG25:PCG26"/>
    <mergeCell ref="PBV25:PBV26"/>
    <mergeCell ref="PBW25:PBW26"/>
    <mergeCell ref="PBX25:PBX26"/>
    <mergeCell ref="PBY25:PBY26"/>
    <mergeCell ref="PBZ25:PBZ26"/>
    <mergeCell ref="PCA25:PCA26"/>
    <mergeCell ref="PEJ25:PEJ26"/>
    <mergeCell ref="PEK25:PEK26"/>
    <mergeCell ref="PEL25:PEL26"/>
    <mergeCell ref="PEM25:PEM26"/>
    <mergeCell ref="PEN25:PEN26"/>
    <mergeCell ref="PEO25:PEO26"/>
    <mergeCell ref="PED25:PED26"/>
    <mergeCell ref="PEE25:PEE26"/>
    <mergeCell ref="PEF25:PEF26"/>
    <mergeCell ref="PEG25:PEG26"/>
    <mergeCell ref="PEH25:PEH26"/>
    <mergeCell ref="PEI25:PEI26"/>
    <mergeCell ref="PDX25:PDX26"/>
    <mergeCell ref="PDY25:PDY26"/>
    <mergeCell ref="PDZ25:PDZ26"/>
    <mergeCell ref="PEA25:PEA26"/>
    <mergeCell ref="PEB25:PEB26"/>
    <mergeCell ref="PEC25:PEC26"/>
    <mergeCell ref="PDR25:PDR26"/>
    <mergeCell ref="PDS25:PDS26"/>
    <mergeCell ref="PDT25:PDT26"/>
    <mergeCell ref="PDU25:PDU26"/>
    <mergeCell ref="PDV25:PDV26"/>
    <mergeCell ref="PDW25:PDW26"/>
    <mergeCell ref="PDL25:PDL26"/>
    <mergeCell ref="PDM25:PDM26"/>
    <mergeCell ref="PDN25:PDN26"/>
    <mergeCell ref="PDO25:PDO26"/>
    <mergeCell ref="PDP25:PDP26"/>
    <mergeCell ref="PDQ25:PDQ26"/>
    <mergeCell ref="PDF25:PDF26"/>
    <mergeCell ref="PDG25:PDG26"/>
    <mergeCell ref="PDH25:PDH26"/>
    <mergeCell ref="PDI25:PDI26"/>
    <mergeCell ref="PDJ25:PDJ26"/>
    <mergeCell ref="PDK25:PDK26"/>
    <mergeCell ref="PFT25:PFT26"/>
    <mergeCell ref="PFU25:PFU26"/>
    <mergeCell ref="PFV25:PFV26"/>
    <mergeCell ref="PFW25:PFW26"/>
    <mergeCell ref="PFX25:PFX26"/>
    <mergeCell ref="PFY25:PFY26"/>
    <mergeCell ref="PFN25:PFN26"/>
    <mergeCell ref="PFO25:PFO26"/>
    <mergeCell ref="PFP25:PFP26"/>
    <mergeCell ref="PFQ25:PFQ26"/>
    <mergeCell ref="PFR25:PFR26"/>
    <mergeCell ref="PFS25:PFS26"/>
    <mergeCell ref="PFH25:PFH26"/>
    <mergeCell ref="PFI25:PFI26"/>
    <mergeCell ref="PFJ25:PFJ26"/>
    <mergeCell ref="PFK25:PFK26"/>
    <mergeCell ref="PFL25:PFL26"/>
    <mergeCell ref="PFM25:PFM26"/>
    <mergeCell ref="PFB25:PFB26"/>
    <mergeCell ref="PFC25:PFC26"/>
    <mergeCell ref="PFD25:PFD26"/>
    <mergeCell ref="PFE25:PFE26"/>
    <mergeCell ref="PFF25:PFF26"/>
    <mergeCell ref="PFG25:PFG26"/>
    <mergeCell ref="PEV25:PEV26"/>
    <mergeCell ref="PEW25:PEW26"/>
    <mergeCell ref="PEX25:PEX26"/>
    <mergeCell ref="PEY25:PEY26"/>
    <mergeCell ref="PEZ25:PEZ26"/>
    <mergeCell ref="PFA25:PFA26"/>
    <mergeCell ref="PEP25:PEP26"/>
    <mergeCell ref="PEQ25:PEQ26"/>
    <mergeCell ref="PER25:PER26"/>
    <mergeCell ref="PES25:PES26"/>
    <mergeCell ref="PET25:PET26"/>
    <mergeCell ref="PEU25:PEU26"/>
    <mergeCell ref="PHD25:PHD26"/>
    <mergeCell ref="PHE25:PHE26"/>
    <mergeCell ref="PHF25:PHF26"/>
    <mergeCell ref="PHG25:PHG26"/>
    <mergeCell ref="PHH25:PHH26"/>
    <mergeCell ref="PHI25:PHI26"/>
    <mergeCell ref="PGX25:PGX26"/>
    <mergeCell ref="PGY25:PGY26"/>
    <mergeCell ref="PGZ25:PGZ26"/>
    <mergeCell ref="PHA25:PHA26"/>
    <mergeCell ref="PHB25:PHB26"/>
    <mergeCell ref="PHC25:PHC26"/>
    <mergeCell ref="PGR25:PGR26"/>
    <mergeCell ref="PGS25:PGS26"/>
    <mergeCell ref="PGT25:PGT26"/>
    <mergeCell ref="PGU25:PGU26"/>
    <mergeCell ref="PGV25:PGV26"/>
    <mergeCell ref="PGW25:PGW26"/>
    <mergeCell ref="PGL25:PGL26"/>
    <mergeCell ref="PGM25:PGM26"/>
    <mergeCell ref="PGN25:PGN26"/>
    <mergeCell ref="PGO25:PGO26"/>
    <mergeCell ref="PGP25:PGP26"/>
    <mergeCell ref="PGQ25:PGQ26"/>
    <mergeCell ref="PGF25:PGF26"/>
    <mergeCell ref="PGG25:PGG26"/>
    <mergeCell ref="PGH25:PGH26"/>
    <mergeCell ref="PGI25:PGI26"/>
    <mergeCell ref="PGJ25:PGJ26"/>
    <mergeCell ref="PGK25:PGK26"/>
    <mergeCell ref="PFZ25:PFZ26"/>
    <mergeCell ref="PGA25:PGA26"/>
    <mergeCell ref="PGB25:PGB26"/>
    <mergeCell ref="PGC25:PGC26"/>
    <mergeCell ref="PGD25:PGD26"/>
    <mergeCell ref="PGE25:PGE26"/>
    <mergeCell ref="PIN25:PIN26"/>
    <mergeCell ref="PIO25:PIO26"/>
    <mergeCell ref="PIP25:PIP26"/>
    <mergeCell ref="PIQ25:PIQ26"/>
    <mergeCell ref="PIR25:PIR26"/>
    <mergeCell ref="PIS25:PIS26"/>
    <mergeCell ref="PIH25:PIH26"/>
    <mergeCell ref="PII25:PII26"/>
    <mergeCell ref="PIJ25:PIJ26"/>
    <mergeCell ref="PIK25:PIK26"/>
    <mergeCell ref="PIL25:PIL26"/>
    <mergeCell ref="PIM25:PIM26"/>
    <mergeCell ref="PIB25:PIB26"/>
    <mergeCell ref="PIC25:PIC26"/>
    <mergeCell ref="PID25:PID26"/>
    <mergeCell ref="PIE25:PIE26"/>
    <mergeCell ref="PIF25:PIF26"/>
    <mergeCell ref="PIG25:PIG26"/>
    <mergeCell ref="PHV25:PHV26"/>
    <mergeCell ref="PHW25:PHW26"/>
    <mergeCell ref="PHX25:PHX26"/>
    <mergeCell ref="PHY25:PHY26"/>
    <mergeCell ref="PHZ25:PHZ26"/>
    <mergeCell ref="PIA25:PIA26"/>
    <mergeCell ref="PHP25:PHP26"/>
    <mergeCell ref="PHQ25:PHQ26"/>
    <mergeCell ref="PHR25:PHR26"/>
    <mergeCell ref="PHS25:PHS26"/>
    <mergeCell ref="PHT25:PHT26"/>
    <mergeCell ref="PHU25:PHU26"/>
    <mergeCell ref="PHJ25:PHJ26"/>
    <mergeCell ref="PHK25:PHK26"/>
    <mergeCell ref="PHL25:PHL26"/>
    <mergeCell ref="PHM25:PHM26"/>
    <mergeCell ref="PHN25:PHN26"/>
    <mergeCell ref="PHO25:PHO26"/>
    <mergeCell ref="PJX25:PJX26"/>
    <mergeCell ref="PJY25:PJY26"/>
    <mergeCell ref="PJZ25:PJZ26"/>
    <mergeCell ref="PKA25:PKA26"/>
    <mergeCell ref="PKB25:PKB26"/>
    <mergeCell ref="PKC25:PKC26"/>
    <mergeCell ref="PJR25:PJR26"/>
    <mergeCell ref="PJS25:PJS26"/>
    <mergeCell ref="PJT25:PJT26"/>
    <mergeCell ref="PJU25:PJU26"/>
    <mergeCell ref="PJV25:PJV26"/>
    <mergeCell ref="PJW25:PJW26"/>
    <mergeCell ref="PJL25:PJL26"/>
    <mergeCell ref="PJM25:PJM26"/>
    <mergeCell ref="PJN25:PJN26"/>
    <mergeCell ref="PJO25:PJO26"/>
    <mergeCell ref="PJP25:PJP26"/>
    <mergeCell ref="PJQ25:PJQ26"/>
    <mergeCell ref="PJF25:PJF26"/>
    <mergeCell ref="PJG25:PJG26"/>
    <mergeCell ref="PJH25:PJH26"/>
    <mergeCell ref="PJI25:PJI26"/>
    <mergeCell ref="PJJ25:PJJ26"/>
    <mergeCell ref="PJK25:PJK26"/>
    <mergeCell ref="PIZ25:PIZ26"/>
    <mergeCell ref="PJA25:PJA26"/>
    <mergeCell ref="PJB25:PJB26"/>
    <mergeCell ref="PJC25:PJC26"/>
    <mergeCell ref="PJD25:PJD26"/>
    <mergeCell ref="PJE25:PJE26"/>
    <mergeCell ref="PIT25:PIT26"/>
    <mergeCell ref="PIU25:PIU26"/>
    <mergeCell ref="PIV25:PIV26"/>
    <mergeCell ref="PIW25:PIW26"/>
    <mergeCell ref="PIX25:PIX26"/>
    <mergeCell ref="PIY25:PIY26"/>
    <mergeCell ref="PLH25:PLH26"/>
    <mergeCell ref="PLI25:PLI26"/>
    <mergeCell ref="PLJ25:PLJ26"/>
    <mergeCell ref="PLK25:PLK26"/>
    <mergeCell ref="PLL25:PLL26"/>
    <mergeCell ref="PLM25:PLM26"/>
    <mergeCell ref="PLB25:PLB26"/>
    <mergeCell ref="PLC25:PLC26"/>
    <mergeCell ref="PLD25:PLD26"/>
    <mergeCell ref="PLE25:PLE26"/>
    <mergeCell ref="PLF25:PLF26"/>
    <mergeCell ref="PLG25:PLG26"/>
    <mergeCell ref="PKV25:PKV26"/>
    <mergeCell ref="PKW25:PKW26"/>
    <mergeCell ref="PKX25:PKX26"/>
    <mergeCell ref="PKY25:PKY26"/>
    <mergeCell ref="PKZ25:PKZ26"/>
    <mergeCell ref="PLA25:PLA26"/>
    <mergeCell ref="PKP25:PKP26"/>
    <mergeCell ref="PKQ25:PKQ26"/>
    <mergeCell ref="PKR25:PKR26"/>
    <mergeCell ref="PKS25:PKS26"/>
    <mergeCell ref="PKT25:PKT26"/>
    <mergeCell ref="PKU25:PKU26"/>
    <mergeCell ref="PKJ25:PKJ26"/>
    <mergeCell ref="PKK25:PKK26"/>
    <mergeCell ref="PKL25:PKL26"/>
    <mergeCell ref="PKM25:PKM26"/>
    <mergeCell ref="PKN25:PKN26"/>
    <mergeCell ref="PKO25:PKO26"/>
    <mergeCell ref="PKD25:PKD26"/>
    <mergeCell ref="PKE25:PKE26"/>
    <mergeCell ref="PKF25:PKF26"/>
    <mergeCell ref="PKG25:PKG26"/>
    <mergeCell ref="PKH25:PKH26"/>
    <mergeCell ref="PKI25:PKI26"/>
    <mergeCell ref="PMR25:PMR26"/>
    <mergeCell ref="PMS25:PMS26"/>
    <mergeCell ref="PMT25:PMT26"/>
    <mergeCell ref="PMU25:PMU26"/>
    <mergeCell ref="PMV25:PMV26"/>
    <mergeCell ref="PMW25:PMW26"/>
    <mergeCell ref="PML25:PML26"/>
    <mergeCell ref="PMM25:PMM26"/>
    <mergeCell ref="PMN25:PMN26"/>
    <mergeCell ref="PMO25:PMO26"/>
    <mergeCell ref="PMP25:PMP26"/>
    <mergeCell ref="PMQ25:PMQ26"/>
    <mergeCell ref="PMF25:PMF26"/>
    <mergeCell ref="PMG25:PMG26"/>
    <mergeCell ref="PMH25:PMH26"/>
    <mergeCell ref="PMI25:PMI26"/>
    <mergeCell ref="PMJ25:PMJ26"/>
    <mergeCell ref="PMK25:PMK26"/>
    <mergeCell ref="PLZ25:PLZ26"/>
    <mergeCell ref="PMA25:PMA26"/>
    <mergeCell ref="PMB25:PMB26"/>
    <mergeCell ref="PMC25:PMC26"/>
    <mergeCell ref="PMD25:PMD26"/>
    <mergeCell ref="PME25:PME26"/>
    <mergeCell ref="PLT25:PLT26"/>
    <mergeCell ref="PLU25:PLU26"/>
    <mergeCell ref="PLV25:PLV26"/>
    <mergeCell ref="PLW25:PLW26"/>
    <mergeCell ref="PLX25:PLX26"/>
    <mergeCell ref="PLY25:PLY26"/>
    <mergeCell ref="PLN25:PLN26"/>
    <mergeCell ref="PLO25:PLO26"/>
    <mergeCell ref="PLP25:PLP26"/>
    <mergeCell ref="PLQ25:PLQ26"/>
    <mergeCell ref="PLR25:PLR26"/>
    <mergeCell ref="PLS25:PLS26"/>
    <mergeCell ref="POB25:POB26"/>
    <mergeCell ref="POC25:POC26"/>
    <mergeCell ref="POD25:POD26"/>
    <mergeCell ref="POE25:POE26"/>
    <mergeCell ref="POF25:POF26"/>
    <mergeCell ref="POG25:POG26"/>
    <mergeCell ref="PNV25:PNV26"/>
    <mergeCell ref="PNW25:PNW26"/>
    <mergeCell ref="PNX25:PNX26"/>
    <mergeCell ref="PNY25:PNY26"/>
    <mergeCell ref="PNZ25:PNZ26"/>
    <mergeCell ref="POA25:POA26"/>
    <mergeCell ref="PNP25:PNP26"/>
    <mergeCell ref="PNQ25:PNQ26"/>
    <mergeCell ref="PNR25:PNR26"/>
    <mergeCell ref="PNS25:PNS26"/>
    <mergeCell ref="PNT25:PNT26"/>
    <mergeCell ref="PNU25:PNU26"/>
    <mergeCell ref="PNJ25:PNJ26"/>
    <mergeCell ref="PNK25:PNK26"/>
    <mergeCell ref="PNL25:PNL26"/>
    <mergeCell ref="PNM25:PNM26"/>
    <mergeCell ref="PNN25:PNN26"/>
    <mergeCell ref="PNO25:PNO26"/>
    <mergeCell ref="PND25:PND26"/>
    <mergeCell ref="PNE25:PNE26"/>
    <mergeCell ref="PNF25:PNF26"/>
    <mergeCell ref="PNG25:PNG26"/>
    <mergeCell ref="PNH25:PNH26"/>
    <mergeCell ref="PNI25:PNI26"/>
    <mergeCell ref="PMX25:PMX26"/>
    <mergeCell ref="PMY25:PMY26"/>
    <mergeCell ref="PMZ25:PMZ26"/>
    <mergeCell ref="PNA25:PNA26"/>
    <mergeCell ref="PNB25:PNB26"/>
    <mergeCell ref="PNC25:PNC26"/>
    <mergeCell ref="PPL25:PPL26"/>
    <mergeCell ref="PPM25:PPM26"/>
    <mergeCell ref="PPN25:PPN26"/>
    <mergeCell ref="PPO25:PPO26"/>
    <mergeCell ref="PPP25:PPP26"/>
    <mergeCell ref="PPQ25:PPQ26"/>
    <mergeCell ref="PPF25:PPF26"/>
    <mergeCell ref="PPG25:PPG26"/>
    <mergeCell ref="PPH25:PPH26"/>
    <mergeCell ref="PPI25:PPI26"/>
    <mergeCell ref="PPJ25:PPJ26"/>
    <mergeCell ref="PPK25:PPK26"/>
    <mergeCell ref="POZ25:POZ26"/>
    <mergeCell ref="PPA25:PPA26"/>
    <mergeCell ref="PPB25:PPB26"/>
    <mergeCell ref="PPC25:PPC26"/>
    <mergeCell ref="PPD25:PPD26"/>
    <mergeCell ref="PPE25:PPE26"/>
    <mergeCell ref="POT25:POT26"/>
    <mergeCell ref="POU25:POU26"/>
    <mergeCell ref="POV25:POV26"/>
    <mergeCell ref="POW25:POW26"/>
    <mergeCell ref="POX25:POX26"/>
    <mergeCell ref="POY25:POY26"/>
    <mergeCell ref="PON25:PON26"/>
    <mergeCell ref="POO25:POO26"/>
    <mergeCell ref="POP25:POP26"/>
    <mergeCell ref="POQ25:POQ26"/>
    <mergeCell ref="POR25:POR26"/>
    <mergeCell ref="POS25:POS26"/>
    <mergeCell ref="POH25:POH26"/>
    <mergeCell ref="POI25:POI26"/>
    <mergeCell ref="POJ25:POJ26"/>
    <mergeCell ref="POK25:POK26"/>
    <mergeCell ref="POL25:POL26"/>
    <mergeCell ref="POM25:POM26"/>
    <mergeCell ref="PQV25:PQV26"/>
    <mergeCell ref="PQW25:PQW26"/>
    <mergeCell ref="PQX25:PQX26"/>
    <mergeCell ref="PQY25:PQY26"/>
    <mergeCell ref="PQZ25:PQZ26"/>
    <mergeCell ref="PRA25:PRA26"/>
    <mergeCell ref="PQP25:PQP26"/>
    <mergeCell ref="PQQ25:PQQ26"/>
    <mergeCell ref="PQR25:PQR26"/>
    <mergeCell ref="PQS25:PQS26"/>
    <mergeCell ref="PQT25:PQT26"/>
    <mergeCell ref="PQU25:PQU26"/>
    <mergeCell ref="PQJ25:PQJ26"/>
    <mergeCell ref="PQK25:PQK26"/>
    <mergeCell ref="PQL25:PQL26"/>
    <mergeCell ref="PQM25:PQM26"/>
    <mergeCell ref="PQN25:PQN26"/>
    <mergeCell ref="PQO25:PQO26"/>
    <mergeCell ref="PQD25:PQD26"/>
    <mergeCell ref="PQE25:PQE26"/>
    <mergeCell ref="PQF25:PQF26"/>
    <mergeCell ref="PQG25:PQG26"/>
    <mergeCell ref="PQH25:PQH26"/>
    <mergeCell ref="PQI25:PQI26"/>
    <mergeCell ref="PPX25:PPX26"/>
    <mergeCell ref="PPY25:PPY26"/>
    <mergeCell ref="PPZ25:PPZ26"/>
    <mergeCell ref="PQA25:PQA26"/>
    <mergeCell ref="PQB25:PQB26"/>
    <mergeCell ref="PQC25:PQC26"/>
    <mergeCell ref="PPR25:PPR26"/>
    <mergeCell ref="PPS25:PPS26"/>
    <mergeCell ref="PPT25:PPT26"/>
    <mergeCell ref="PPU25:PPU26"/>
    <mergeCell ref="PPV25:PPV26"/>
    <mergeCell ref="PPW25:PPW26"/>
    <mergeCell ref="PSF25:PSF26"/>
    <mergeCell ref="PSG25:PSG26"/>
    <mergeCell ref="PSH25:PSH26"/>
    <mergeCell ref="PSI25:PSI26"/>
    <mergeCell ref="PSJ25:PSJ26"/>
    <mergeCell ref="PSK25:PSK26"/>
    <mergeCell ref="PRZ25:PRZ26"/>
    <mergeCell ref="PSA25:PSA26"/>
    <mergeCell ref="PSB25:PSB26"/>
    <mergeCell ref="PSC25:PSC26"/>
    <mergeCell ref="PSD25:PSD26"/>
    <mergeCell ref="PSE25:PSE26"/>
    <mergeCell ref="PRT25:PRT26"/>
    <mergeCell ref="PRU25:PRU26"/>
    <mergeCell ref="PRV25:PRV26"/>
    <mergeCell ref="PRW25:PRW26"/>
    <mergeCell ref="PRX25:PRX26"/>
    <mergeCell ref="PRY25:PRY26"/>
    <mergeCell ref="PRN25:PRN26"/>
    <mergeCell ref="PRO25:PRO26"/>
    <mergeCell ref="PRP25:PRP26"/>
    <mergeCell ref="PRQ25:PRQ26"/>
    <mergeCell ref="PRR25:PRR26"/>
    <mergeCell ref="PRS25:PRS26"/>
    <mergeCell ref="PRH25:PRH26"/>
    <mergeCell ref="PRI25:PRI26"/>
    <mergeCell ref="PRJ25:PRJ26"/>
    <mergeCell ref="PRK25:PRK26"/>
    <mergeCell ref="PRL25:PRL26"/>
    <mergeCell ref="PRM25:PRM26"/>
    <mergeCell ref="PRB25:PRB26"/>
    <mergeCell ref="PRC25:PRC26"/>
    <mergeCell ref="PRD25:PRD26"/>
    <mergeCell ref="PRE25:PRE26"/>
    <mergeCell ref="PRF25:PRF26"/>
    <mergeCell ref="PRG25:PRG26"/>
    <mergeCell ref="PTP25:PTP26"/>
    <mergeCell ref="PTQ25:PTQ26"/>
    <mergeCell ref="PTR25:PTR26"/>
    <mergeCell ref="PTS25:PTS26"/>
    <mergeCell ref="PTT25:PTT26"/>
    <mergeCell ref="PTU25:PTU26"/>
    <mergeCell ref="PTJ25:PTJ26"/>
    <mergeCell ref="PTK25:PTK26"/>
    <mergeCell ref="PTL25:PTL26"/>
    <mergeCell ref="PTM25:PTM26"/>
    <mergeCell ref="PTN25:PTN26"/>
    <mergeCell ref="PTO25:PTO26"/>
    <mergeCell ref="PTD25:PTD26"/>
    <mergeCell ref="PTE25:PTE26"/>
    <mergeCell ref="PTF25:PTF26"/>
    <mergeCell ref="PTG25:PTG26"/>
    <mergeCell ref="PTH25:PTH26"/>
    <mergeCell ref="PTI25:PTI26"/>
    <mergeCell ref="PSX25:PSX26"/>
    <mergeCell ref="PSY25:PSY26"/>
    <mergeCell ref="PSZ25:PSZ26"/>
    <mergeCell ref="PTA25:PTA26"/>
    <mergeCell ref="PTB25:PTB26"/>
    <mergeCell ref="PTC25:PTC26"/>
    <mergeCell ref="PSR25:PSR26"/>
    <mergeCell ref="PSS25:PSS26"/>
    <mergeCell ref="PST25:PST26"/>
    <mergeCell ref="PSU25:PSU26"/>
    <mergeCell ref="PSV25:PSV26"/>
    <mergeCell ref="PSW25:PSW26"/>
    <mergeCell ref="PSL25:PSL26"/>
    <mergeCell ref="PSM25:PSM26"/>
    <mergeCell ref="PSN25:PSN26"/>
    <mergeCell ref="PSO25:PSO26"/>
    <mergeCell ref="PSP25:PSP26"/>
    <mergeCell ref="PSQ25:PSQ26"/>
    <mergeCell ref="PUZ25:PUZ26"/>
    <mergeCell ref="PVA25:PVA26"/>
    <mergeCell ref="PVB25:PVB26"/>
    <mergeCell ref="PVC25:PVC26"/>
    <mergeCell ref="PVD25:PVD26"/>
    <mergeCell ref="PVE25:PVE26"/>
    <mergeCell ref="PUT25:PUT26"/>
    <mergeCell ref="PUU25:PUU26"/>
    <mergeCell ref="PUV25:PUV26"/>
    <mergeCell ref="PUW25:PUW26"/>
    <mergeCell ref="PUX25:PUX26"/>
    <mergeCell ref="PUY25:PUY26"/>
    <mergeCell ref="PUN25:PUN26"/>
    <mergeCell ref="PUO25:PUO26"/>
    <mergeCell ref="PUP25:PUP26"/>
    <mergeCell ref="PUQ25:PUQ26"/>
    <mergeCell ref="PUR25:PUR26"/>
    <mergeCell ref="PUS25:PUS26"/>
    <mergeCell ref="PUH25:PUH26"/>
    <mergeCell ref="PUI25:PUI26"/>
    <mergeCell ref="PUJ25:PUJ26"/>
    <mergeCell ref="PUK25:PUK26"/>
    <mergeCell ref="PUL25:PUL26"/>
    <mergeCell ref="PUM25:PUM26"/>
    <mergeCell ref="PUB25:PUB26"/>
    <mergeCell ref="PUC25:PUC26"/>
    <mergeCell ref="PUD25:PUD26"/>
    <mergeCell ref="PUE25:PUE26"/>
    <mergeCell ref="PUF25:PUF26"/>
    <mergeCell ref="PUG25:PUG26"/>
    <mergeCell ref="PTV25:PTV26"/>
    <mergeCell ref="PTW25:PTW26"/>
    <mergeCell ref="PTX25:PTX26"/>
    <mergeCell ref="PTY25:PTY26"/>
    <mergeCell ref="PTZ25:PTZ26"/>
    <mergeCell ref="PUA25:PUA26"/>
    <mergeCell ref="PWJ25:PWJ26"/>
    <mergeCell ref="PWK25:PWK26"/>
    <mergeCell ref="PWL25:PWL26"/>
    <mergeCell ref="PWM25:PWM26"/>
    <mergeCell ref="PWN25:PWN26"/>
    <mergeCell ref="PWO25:PWO26"/>
    <mergeCell ref="PWD25:PWD26"/>
    <mergeCell ref="PWE25:PWE26"/>
    <mergeCell ref="PWF25:PWF26"/>
    <mergeCell ref="PWG25:PWG26"/>
    <mergeCell ref="PWH25:PWH26"/>
    <mergeCell ref="PWI25:PWI26"/>
    <mergeCell ref="PVX25:PVX26"/>
    <mergeCell ref="PVY25:PVY26"/>
    <mergeCell ref="PVZ25:PVZ26"/>
    <mergeCell ref="PWA25:PWA26"/>
    <mergeCell ref="PWB25:PWB26"/>
    <mergeCell ref="PWC25:PWC26"/>
    <mergeCell ref="PVR25:PVR26"/>
    <mergeCell ref="PVS25:PVS26"/>
    <mergeCell ref="PVT25:PVT26"/>
    <mergeCell ref="PVU25:PVU26"/>
    <mergeCell ref="PVV25:PVV26"/>
    <mergeCell ref="PVW25:PVW26"/>
    <mergeCell ref="PVL25:PVL26"/>
    <mergeCell ref="PVM25:PVM26"/>
    <mergeCell ref="PVN25:PVN26"/>
    <mergeCell ref="PVO25:PVO26"/>
    <mergeCell ref="PVP25:PVP26"/>
    <mergeCell ref="PVQ25:PVQ26"/>
    <mergeCell ref="PVF25:PVF26"/>
    <mergeCell ref="PVG25:PVG26"/>
    <mergeCell ref="PVH25:PVH26"/>
    <mergeCell ref="PVI25:PVI26"/>
    <mergeCell ref="PVJ25:PVJ26"/>
    <mergeCell ref="PVK25:PVK26"/>
    <mergeCell ref="PXT25:PXT26"/>
    <mergeCell ref="PXU25:PXU26"/>
    <mergeCell ref="PXV25:PXV26"/>
    <mergeCell ref="PXW25:PXW26"/>
    <mergeCell ref="PXX25:PXX26"/>
    <mergeCell ref="PXY25:PXY26"/>
    <mergeCell ref="PXN25:PXN26"/>
    <mergeCell ref="PXO25:PXO26"/>
    <mergeCell ref="PXP25:PXP26"/>
    <mergeCell ref="PXQ25:PXQ26"/>
    <mergeCell ref="PXR25:PXR26"/>
    <mergeCell ref="PXS25:PXS26"/>
    <mergeCell ref="PXH25:PXH26"/>
    <mergeCell ref="PXI25:PXI26"/>
    <mergeCell ref="PXJ25:PXJ26"/>
    <mergeCell ref="PXK25:PXK26"/>
    <mergeCell ref="PXL25:PXL26"/>
    <mergeCell ref="PXM25:PXM26"/>
    <mergeCell ref="PXB25:PXB26"/>
    <mergeCell ref="PXC25:PXC26"/>
    <mergeCell ref="PXD25:PXD26"/>
    <mergeCell ref="PXE25:PXE26"/>
    <mergeCell ref="PXF25:PXF26"/>
    <mergeCell ref="PXG25:PXG26"/>
    <mergeCell ref="PWV25:PWV26"/>
    <mergeCell ref="PWW25:PWW26"/>
    <mergeCell ref="PWX25:PWX26"/>
    <mergeCell ref="PWY25:PWY26"/>
    <mergeCell ref="PWZ25:PWZ26"/>
    <mergeCell ref="PXA25:PXA26"/>
    <mergeCell ref="PWP25:PWP26"/>
    <mergeCell ref="PWQ25:PWQ26"/>
    <mergeCell ref="PWR25:PWR26"/>
    <mergeCell ref="PWS25:PWS26"/>
    <mergeCell ref="PWT25:PWT26"/>
    <mergeCell ref="PWU25:PWU26"/>
    <mergeCell ref="PZD25:PZD26"/>
    <mergeCell ref="PZE25:PZE26"/>
    <mergeCell ref="PZF25:PZF26"/>
    <mergeCell ref="PZG25:PZG26"/>
    <mergeCell ref="PZH25:PZH26"/>
    <mergeCell ref="PZI25:PZI26"/>
    <mergeCell ref="PYX25:PYX26"/>
    <mergeCell ref="PYY25:PYY26"/>
    <mergeCell ref="PYZ25:PYZ26"/>
    <mergeCell ref="PZA25:PZA26"/>
    <mergeCell ref="PZB25:PZB26"/>
    <mergeCell ref="PZC25:PZC26"/>
    <mergeCell ref="PYR25:PYR26"/>
    <mergeCell ref="PYS25:PYS26"/>
    <mergeCell ref="PYT25:PYT26"/>
    <mergeCell ref="PYU25:PYU26"/>
    <mergeCell ref="PYV25:PYV26"/>
    <mergeCell ref="PYW25:PYW26"/>
    <mergeCell ref="PYL25:PYL26"/>
    <mergeCell ref="PYM25:PYM26"/>
    <mergeCell ref="PYN25:PYN26"/>
    <mergeCell ref="PYO25:PYO26"/>
    <mergeCell ref="PYP25:PYP26"/>
    <mergeCell ref="PYQ25:PYQ26"/>
    <mergeCell ref="PYF25:PYF26"/>
    <mergeCell ref="PYG25:PYG26"/>
    <mergeCell ref="PYH25:PYH26"/>
    <mergeCell ref="PYI25:PYI26"/>
    <mergeCell ref="PYJ25:PYJ26"/>
    <mergeCell ref="PYK25:PYK26"/>
    <mergeCell ref="PXZ25:PXZ26"/>
    <mergeCell ref="PYA25:PYA26"/>
    <mergeCell ref="PYB25:PYB26"/>
    <mergeCell ref="PYC25:PYC26"/>
    <mergeCell ref="PYD25:PYD26"/>
    <mergeCell ref="PYE25:PYE26"/>
    <mergeCell ref="QAN25:QAN26"/>
    <mergeCell ref="QAO25:QAO26"/>
    <mergeCell ref="QAP25:QAP26"/>
    <mergeCell ref="QAQ25:QAQ26"/>
    <mergeCell ref="QAR25:QAR26"/>
    <mergeCell ref="QAS25:QAS26"/>
    <mergeCell ref="QAH25:QAH26"/>
    <mergeCell ref="QAI25:QAI26"/>
    <mergeCell ref="QAJ25:QAJ26"/>
    <mergeCell ref="QAK25:QAK26"/>
    <mergeCell ref="QAL25:QAL26"/>
    <mergeCell ref="QAM25:QAM26"/>
    <mergeCell ref="QAB25:QAB26"/>
    <mergeCell ref="QAC25:QAC26"/>
    <mergeCell ref="QAD25:QAD26"/>
    <mergeCell ref="QAE25:QAE26"/>
    <mergeCell ref="QAF25:QAF26"/>
    <mergeCell ref="QAG25:QAG26"/>
    <mergeCell ref="PZV25:PZV26"/>
    <mergeCell ref="PZW25:PZW26"/>
    <mergeCell ref="PZX25:PZX26"/>
    <mergeCell ref="PZY25:PZY26"/>
    <mergeCell ref="PZZ25:PZZ26"/>
    <mergeCell ref="QAA25:QAA26"/>
    <mergeCell ref="PZP25:PZP26"/>
    <mergeCell ref="PZQ25:PZQ26"/>
    <mergeCell ref="PZR25:PZR26"/>
    <mergeCell ref="PZS25:PZS26"/>
    <mergeCell ref="PZT25:PZT26"/>
    <mergeCell ref="PZU25:PZU26"/>
    <mergeCell ref="PZJ25:PZJ26"/>
    <mergeCell ref="PZK25:PZK26"/>
    <mergeCell ref="PZL25:PZL26"/>
    <mergeCell ref="PZM25:PZM26"/>
    <mergeCell ref="PZN25:PZN26"/>
    <mergeCell ref="PZO25:PZO26"/>
    <mergeCell ref="QBX25:QBX26"/>
    <mergeCell ref="QBY25:QBY26"/>
    <mergeCell ref="QBZ25:QBZ26"/>
    <mergeCell ref="QCA25:QCA26"/>
    <mergeCell ref="QCB25:QCB26"/>
    <mergeCell ref="QCC25:QCC26"/>
    <mergeCell ref="QBR25:QBR26"/>
    <mergeCell ref="QBS25:QBS26"/>
    <mergeCell ref="QBT25:QBT26"/>
    <mergeCell ref="QBU25:QBU26"/>
    <mergeCell ref="QBV25:QBV26"/>
    <mergeCell ref="QBW25:QBW26"/>
    <mergeCell ref="QBL25:QBL26"/>
    <mergeCell ref="QBM25:QBM26"/>
    <mergeCell ref="QBN25:QBN26"/>
    <mergeCell ref="QBO25:QBO26"/>
    <mergeCell ref="QBP25:QBP26"/>
    <mergeCell ref="QBQ25:QBQ26"/>
    <mergeCell ref="QBF25:QBF26"/>
    <mergeCell ref="QBG25:QBG26"/>
    <mergeCell ref="QBH25:QBH26"/>
    <mergeCell ref="QBI25:QBI26"/>
    <mergeCell ref="QBJ25:QBJ26"/>
    <mergeCell ref="QBK25:QBK26"/>
    <mergeCell ref="QAZ25:QAZ26"/>
    <mergeCell ref="QBA25:QBA26"/>
    <mergeCell ref="QBB25:QBB26"/>
    <mergeCell ref="QBC25:QBC26"/>
    <mergeCell ref="QBD25:QBD26"/>
    <mergeCell ref="QBE25:QBE26"/>
    <mergeCell ref="QAT25:QAT26"/>
    <mergeCell ref="QAU25:QAU26"/>
    <mergeCell ref="QAV25:QAV26"/>
    <mergeCell ref="QAW25:QAW26"/>
    <mergeCell ref="QAX25:QAX26"/>
    <mergeCell ref="QAY25:QAY26"/>
    <mergeCell ref="QDH25:QDH26"/>
    <mergeCell ref="QDI25:QDI26"/>
    <mergeCell ref="QDJ25:QDJ26"/>
    <mergeCell ref="QDK25:QDK26"/>
    <mergeCell ref="QDL25:QDL26"/>
    <mergeCell ref="QDM25:QDM26"/>
    <mergeCell ref="QDB25:QDB26"/>
    <mergeCell ref="QDC25:QDC26"/>
    <mergeCell ref="QDD25:QDD26"/>
    <mergeCell ref="QDE25:QDE26"/>
    <mergeCell ref="QDF25:QDF26"/>
    <mergeCell ref="QDG25:QDG26"/>
    <mergeCell ref="QCV25:QCV26"/>
    <mergeCell ref="QCW25:QCW26"/>
    <mergeCell ref="QCX25:QCX26"/>
    <mergeCell ref="QCY25:QCY26"/>
    <mergeCell ref="QCZ25:QCZ26"/>
    <mergeCell ref="QDA25:QDA26"/>
    <mergeCell ref="QCP25:QCP26"/>
    <mergeCell ref="QCQ25:QCQ26"/>
    <mergeCell ref="QCR25:QCR26"/>
    <mergeCell ref="QCS25:QCS26"/>
    <mergeCell ref="QCT25:QCT26"/>
    <mergeCell ref="QCU25:QCU26"/>
    <mergeCell ref="QCJ25:QCJ26"/>
    <mergeCell ref="QCK25:QCK26"/>
    <mergeCell ref="QCL25:QCL26"/>
    <mergeCell ref="QCM25:QCM26"/>
    <mergeCell ref="QCN25:QCN26"/>
    <mergeCell ref="QCO25:QCO26"/>
    <mergeCell ref="QCD25:QCD26"/>
    <mergeCell ref="QCE25:QCE26"/>
    <mergeCell ref="QCF25:QCF26"/>
    <mergeCell ref="QCG25:QCG26"/>
    <mergeCell ref="QCH25:QCH26"/>
    <mergeCell ref="QCI25:QCI26"/>
    <mergeCell ref="QER25:QER26"/>
    <mergeCell ref="QES25:QES26"/>
    <mergeCell ref="QET25:QET26"/>
    <mergeCell ref="QEU25:QEU26"/>
    <mergeCell ref="QEV25:QEV26"/>
    <mergeCell ref="QEW25:QEW26"/>
    <mergeCell ref="QEL25:QEL26"/>
    <mergeCell ref="QEM25:QEM26"/>
    <mergeCell ref="QEN25:QEN26"/>
    <mergeCell ref="QEO25:QEO26"/>
    <mergeCell ref="QEP25:QEP26"/>
    <mergeCell ref="QEQ25:QEQ26"/>
    <mergeCell ref="QEF25:QEF26"/>
    <mergeCell ref="QEG25:QEG26"/>
    <mergeCell ref="QEH25:QEH26"/>
    <mergeCell ref="QEI25:QEI26"/>
    <mergeCell ref="QEJ25:QEJ26"/>
    <mergeCell ref="QEK25:QEK26"/>
    <mergeCell ref="QDZ25:QDZ26"/>
    <mergeCell ref="QEA25:QEA26"/>
    <mergeCell ref="QEB25:QEB26"/>
    <mergeCell ref="QEC25:QEC26"/>
    <mergeCell ref="QED25:QED26"/>
    <mergeCell ref="QEE25:QEE26"/>
    <mergeCell ref="QDT25:QDT26"/>
    <mergeCell ref="QDU25:QDU26"/>
    <mergeCell ref="QDV25:QDV26"/>
    <mergeCell ref="QDW25:QDW26"/>
    <mergeCell ref="QDX25:QDX26"/>
    <mergeCell ref="QDY25:QDY26"/>
    <mergeCell ref="QDN25:QDN26"/>
    <mergeCell ref="QDO25:QDO26"/>
    <mergeCell ref="QDP25:QDP26"/>
    <mergeCell ref="QDQ25:QDQ26"/>
    <mergeCell ref="QDR25:QDR26"/>
    <mergeCell ref="QDS25:QDS26"/>
    <mergeCell ref="QGB25:QGB26"/>
    <mergeCell ref="QGC25:QGC26"/>
    <mergeCell ref="QGD25:QGD26"/>
    <mergeCell ref="QGE25:QGE26"/>
    <mergeCell ref="QGF25:QGF26"/>
    <mergeCell ref="QGG25:QGG26"/>
    <mergeCell ref="QFV25:QFV26"/>
    <mergeCell ref="QFW25:QFW26"/>
    <mergeCell ref="QFX25:QFX26"/>
    <mergeCell ref="QFY25:QFY26"/>
    <mergeCell ref="QFZ25:QFZ26"/>
    <mergeCell ref="QGA25:QGA26"/>
    <mergeCell ref="QFP25:QFP26"/>
    <mergeCell ref="QFQ25:QFQ26"/>
    <mergeCell ref="QFR25:QFR26"/>
    <mergeCell ref="QFS25:QFS26"/>
    <mergeCell ref="QFT25:QFT26"/>
    <mergeCell ref="QFU25:QFU26"/>
    <mergeCell ref="QFJ25:QFJ26"/>
    <mergeCell ref="QFK25:QFK26"/>
    <mergeCell ref="QFL25:QFL26"/>
    <mergeCell ref="QFM25:QFM26"/>
    <mergeCell ref="QFN25:QFN26"/>
    <mergeCell ref="QFO25:QFO26"/>
    <mergeCell ref="QFD25:QFD26"/>
    <mergeCell ref="QFE25:QFE26"/>
    <mergeCell ref="QFF25:QFF26"/>
    <mergeCell ref="QFG25:QFG26"/>
    <mergeCell ref="QFH25:QFH26"/>
    <mergeCell ref="QFI25:QFI26"/>
    <mergeCell ref="QEX25:QEX26"/>
    <mergeCell ref="QEY25:QEY26"/>
    <mergeCell ref="QEZ25:QEZ26"/>
    <mergeCell ref="QFA25:QFA26"/>
    <mergeCell ref="QFB25:QFB26"/>
    <mergeCell ref="QFC25:QFC26"/>
    <mergeCell ref="QHL25:QHL26"/>
    <mergeCell ref="QHM25:QHM26"/>
    <mergeCell ref="QHN25:QHN26"/>
    <mergeCell ref="QHO25:QHO26"/>
    <mergeCell ref="QHP25:QHP26"/>
    <mergeCell ref="QHQ25:QHQ26"/>
    <mergeCell ref="QHF25:QHF26"/>
    <mergeCell ref="QHG25:QHG26"/>
    <mergeCell ref="QHH25:QHH26"/>
    <mergeCell ref="QHI25:QHI26"/>
    <mergeCell ref="QHJ25:QHJ26"/>
    <mergeCell ref="QHK25:QHK26"/>
    <mergeCell ref="QGZ25:QGZ26"/>
    <mergeCell ref="QHA25:QHA26"/>
    <mergeCell ref="QHB25:QHB26"/>
    <mergeCell ref="QHC25:QHC26"/>
    <mergeCell ref="QHD25:QHD26"/>
    <mergeCell ref="QHE25:QHE26"/>
    <mergeCell ref="QGT25:QGT26"/>
    <mergeCell ref="QGU25:QGU26"/>
    <mergeCell ref="QGV25:QGV26"/>
    <mergeCell ref="QGW25:QGW26"/>
    <mergeCell ref="QGX25:QGX26"/>
    <mergeCell ref="QGY25:QGY26"/>
    <mergeCell ref="QGN25:QGN26"/>
    <mergeCell ref="QGO25:QGO26"/>
    <mergeCell ref="QGP25:QGP26"/>
    <mergeCell ref="QGQ25:QGQ26"/>
    <mergeCell ref="QGR25:QGR26"/>
    <mergeCell ref="QGS25:QGS26"/>
    <mergeCell ref="QGH25:QGH26"/>
    <mergeCell ref="QGI25:QGI26"/>
    <mergeCell ref="QGJ25:QGJ26"/>
    <mergeCell ref="QGK25:QGK26"/>
    <mergeCell ref="QGL25:QGL26"/>
    <mergeCell ref="QGM25:QGM26"/>
    <mergeCell ref="QIV25:QIV26"/>
    <mergeCell ref="QIW25:QIW26"/>
    <mergeCell ref="QIX25:QIX26"/>
    <mergeCell ref="QIY25:QIY26"/>
    <mergeCell ref="QIZ25:QIZ26"/>
    <mergeCell ref="QJA25:QJA26"/>
    <mergeCell ref="QIP25:QIP26"/>
    <mergeCell ref="QIQ25:QIQ26"/>
    <mergeCell ref="QIR25:QIR26"/>
    <mergeCell ref="QIS25:QIS26"/>
    <mergeCell ref="QIT25:QIT26"/>
    <mergeCell ref="QIU25:QIU26"/>
    <mergeCell ref="QIJ25:QIJ26"/>
    <mergeCell ref="QIK25:QIK26"/>
    <mergeCell ref="QIL25:QIL26"/>
    <mergeCell ref="QIM25:QIM26"/>
    <mergeCell ref="QIN25:QIN26"/>
    <mergeCell ref="QIO25:QIO26"/>
    <mergeCell ref="QID25:QID26"/>
    <mergeCell ref="QIE25:QIE26"/>
    <mergeCell ref="QIF25:QIF26"/>
    <mergeCell ref="QIG25:QIG26"/>
    <mergeCell ref="QIH25:QIH26"/>
    <mergeCell ref="QII25:QII26"/>
    <mergeCell ref="QHX25:QHX26"/>
    <mergeCell ref="QHY25:QHY26"/>
    <mergeCell ref="QHZ25:QHZ26"/>
    <mergeCell ref="QIA25:QIA26"/>
    <mergeCell ref="QIB25:QIB26"/>
    <mergeCell ref="QIC25:QIC26"/>
    <mergeCell ref="QHR25:QHR26"/>
    <mergeCell ref="QHS25:QHS26"/>
    <mergeCell ref="QHT25:QHT26"/>
    <mergeCell ref="QHU25:QHU26"/>
    <mergeCell ref="QHV25:QHV26"/>
    <mergeCell ref="QHW25:QHW26"/>
    <mergeCell ref="QKF25:QKF26"/>
    <mergeCell ref="QKG25:QKG26"/>
    <mergeCell ref="QKH25:QKH26"/>
    <mergeCell ref="QKI25:QKI26"/>
    <mergeCell ref="QKJ25:QKJ26"/>
    <mergeCell ref="QKK25:QKK26"/>
    <mergeCell ref="QJZ25:QJZ26"/>
    <mergeCell ref="QKA25:QKA26"/>
    <mergeCell ref="QKB25:QKB26"/>
    <mergeCell ref="QKC25:QKC26"/>
    <mergeCell ref="QKD25:QKD26"/>
    <mergeCell ref="QKE25:QKE26"/>
    <mergeCell ref="QJT25:QJT26"/>
    <mergeCell ref="QJU25:QJU26"/>
    <mergeCell ref="QJV25:QJV26"/>
    <mergeCell ref="QJW25:QJW26"/>
    <mergeCell ref="QJX25:QJX26"/>
    <mergeCell ref="QJY25:QJY26"/>
    <mergeCell ref="QJN25:QJN26"/>
    <mergeCell ref="QJO25:QJO26"/>
    <mergeCell ref="QJP25:QJP26"/>
    <mergeCell ref="QJQ25:QJQ26"/>
    <mergeCell ref="QJR25:QJR26"/>
    <mergeCell ref="QJS25:QJS26"/>
    <mergeCell ref="QJH25:QJH26"/>
    <mergeCell ref="QJI25:QJI26"/>
    <mergeCell ref="QJJ25:QJJ26"/>
    <mergeCell ref="QJK25:QJK26"/>
    <mergeCell ref="QJL25:QJL26"/>
    <mergeCell ref="QJM25:QJM26"/>
    <mergeCell ref="QJB25:QJB26"/>
    <mergeCell ref="QJC25:QJC26"/>
    <mergeCell ref="QJD25:QJD26"/>
    <mergeCell ref="QJE25:QJE26"/>
    <mergeCell ref="QJF25:QJF26"/>
    <mergeCell ref="QJG25:QJG26"/>
    <mergeCell ref="QLP25:QLP26"/>
    <mergeCell ref="QLQ25:QLQ26"/>
    <mergeCell ref="QLR25:QLR26"/>
    <mergeCell ref="QLS25:QLS26"/>
    <mergeCell ref="QLT25:QLT26"/>
    <mergeCell ref="QLU25:QLU26"/>
    <mergeCell ref="QLJ25:QLJ26"/>
    <mergeCell ref="QLK25:QLK26"/>
    <mergeCell ref="QLL25:QLL26"/>
    <mergeCell ref="QLM25:QLM26"/>
    <mergeCell ref="QLN25:QLN26"/>
    <mergeCell ref="QLO25:QLO26"/>
    <mergeCell ref="QLD25:QLD26"/>
    <mergeCell ref="QLE25:QLE26"/>
    <mergeCell ref="QLF25:QLF26"/>
    <mergeCell ref="QLG25:QLG26"/>
    <mergeCell ref="QLH25:QLH26"/>
    <mergeCell ref="QLI25:QLI26"/>
    <mergeCell ref="QKX25:QKX26"/>
    <mergeCell ref="QKY25:QKY26"/>
    <mergeCell ref="QKZ25:QKZ26"/>
    <mergeCell ref="QLA25:QLA26"/>
    <mergeCell ref="QLB25:QLB26"/>
    <mergeCell ref="QLC25:QLC26"/>
    <mergeCell ref="QKR25:QKR26"/>
    <mergeCell ref="QKS25:QKS26"/>
    <mergeCell ref="QKT25:QKT26"/>
    <mergeCell ref="QKU25:QKU26"/>
    <mergeCell ref="QKV25:QKV26"/>
    <mergeCell ref="QKW25:QKW26"/>
    <mergeCell ref="QKL25:QKL26"/>
    <mergeCell ref="QKM25:QKM26"/>
    <mergeCell ref="QKN25:QKN26"/>
    <mergeCell ref="QKO25:QKO26"/>
    <mergeCell ref="QKP25:QKP26"/>
    <mergeCell ref="QKQ25:QKQ26"/>
    <mergeCell ref="QMZ25:QMZ26"/>
    <mergeCell ref="QNA25:QNA26"/>
    <mergeCell ref="QNB25:QNB26"/>
    <mergeCell ref="QNC25:QNC26"/>
    <mergeCell ref="QND25:QND26"/>
    <mergeCell ref="QNE25:QNE26"/>
    <mergeCell ref="QMT25:QMT26"/>
    <mergeCell ref="QMU25:QMU26"/>
    <mergeCell ref="QMV25:QMV26"/>
    <mergeCell ref="QMW25:QMW26"/>
    <mergeCell ref="QMX25:QMX26"/>
    <mergeCell ref="QMY25:QMY26"/>
    <mergeCell ref="QMN25:QMN26"/>
    <mergeCell ref="QMO25:QMO26"/>
    <mergeCell ref="QMP25:QMP26"/>
    <mergeCell ref="QMQ25:QMQ26"/>
    <mergeCell ref="QMR25:QMR26"/>
    <mergeCell ref="QMS25:QMS26"/>
    <mergeCell ref="QMH25:QMH26"/>
    <mergeCell ref="QMI25:QMI26"/>
    <mergeCell ref="QMJ25:QMJ26"/>
    <mergeCell ref="QMK25:QMK26"/>
    <mergeCell ref="QML25:QML26"/>
    <mergeCell ref="QMM25:QMM26"/>
    <mergeCell ref="QMB25:QMB26"/>
    <mergeCell ref="QMC25:QMC26"/>
    <mergeCell ref="QMD25:QMD26"/>
    <mergeCell ref="QME25:QME26"/>
    <mergeCell ref="QMF25:QMF26"/>
    <mergeCell ref="QMG25:QMG26"/>
    <mergeCell ref="QLV25:QLV26"/>
    <mergeCell ref="QLW25:QLW26"/>
    <mergeCell ref="QLX25:QLX26"/>
    <mergeCell ref="QLY25:QLY26"/>
    <mergeCell ref="QLZ25:QLZ26"/>
    <mergeCell ref="QMA25:QMA26"/>
    <mergeCell ref="QOJ25:QOJ26"/>
    <mergeCell ref="QOK25:QOK26"/>
    <mergeCell ref="QOL25:QOL26"/>
    <mergeCell ref="QOM25:QOM26"/>
    <mergeCell ref="QON25:QON26"/>
    <mergeCell ref="QOO25:QOO26"/>
    <mergeCell ref="QOD25:QOD26"/>
    <mergeCell ref="QOE25:QOE26"/>
    <mergeCell ref="QOF25:QOF26"/>
    <mergeCell ref="QOG25:QOG26"/>
    <mergeCell ref="QOH25:QOH26"/>
    <mergeCell ref="QOI25:QOI26"/>
    <mergeCell ref="QNX25:QNX26"/>
    <mergeCell ref="QNY25:QNY26"/>
    <mergeCell ref="QNZ25:QNZ26"/>
    <mergeCell ref="QOA25:QOA26"/>
    <mergeCell ref="QOB25:QOB26"/>
    <mergeCell ref="QOC25:QOC26"/>
    <mergeCell ref="QNR25:QNR26"/>
    <mergeCell ref="QNS25:QNS26"/>
    <mergeCell ref="QNT25:QNT26"/>
    <mergeCell ref="QNU25:QNU26"/>
    <mergeCell ref="QNV25:QNV26"/>
    <mergeCell ref="QNW25:QNW26"/>
    <mergeCell ref="QNL25:QNL26"/>
    <mergeCell ref="QNM25:QNM26"/>
    <mergeCell ref="QNN25:QNN26"/>
    <mergeCell ref="QNO25:QNO26"/>
    <mergeCell ref="QNP25:QNP26"/>
    <mergeCell ref="QNQ25:QNQ26"/>
    <mergeCell ref="QNF25:QNF26"/>
    <mergeCell ref="QNG25:QNG26"/>
    <mergeCell ref="QNH25:QNH26"/>
    <mergeCell ref="QNI25:QNI26"/>
    <mergeCell ref="QNJ25:QNJ26"/>
    <mergeCell ref="QNK25:QNK26"/>
    <mergeCell ref="QPT25:QPT26"/>
    <mergeCell ref="QPU25:QPU26"/>
    <mergeCell ref="QPV25:QPV26"/>
    <mergeCell ref="QPW25:QPW26"/>
    <mergeCell ref="QPX25:QPX26"/>
    <mergeCell ref="QPY25:QPY26"/>
    <mergeCell ref="QPN25:QPN26"/>
    <mergeCell ref="QPO25:QPO26"/>
    <mergeCell ref="QPP25:QPP26"/>
    <mergeCell ref="QPQ25:QPQ26"/>
    <mergeCell ref="QPR25:QPR26"/>
    <mergeCell ref="QPS25:QPS26"/>
    <mergeCell ref="QPH25:QPH26"/>
    <mergeCell ref="QPI25:QPI26"/>
    <mergeCell ref="QPJ25:QPJ26"/>
    <mergeCell ref="QPK25:QPK26"/>
    <mergeCell ref="QPL25:QPL26"/>
    <mergeCell ref="QPM25:QPM26"/>
    <mergeCell ref="QPB25:QPB26"/>
    <mergeCell ref="QPC25:QPC26"/>
    <mergeCell ref="QPD25:QPD26"/>
    <mergeCell ref="QPE25:QPE26"/>
    <mergeCell ref="QPF25:QPF26"/>
    <mergeCell ref="QPG25:QPG26"/>
    <mergeCell ref="QOV25:QOV26"/>
    <mergeCell ref="QOW25:QOW26"/>
    <mergeCell ref="QOX25:QOX26"/>
    <mergeCell ref="QOY25:QOY26"/>
    <mergeCell ref="QOZ25:QOZ26"/>
    <mergeCell ref="QPA25:QPA26"/>
    <mergeCell ref="QOP25:QOP26"/>
    <mergeCell ref="QOQ25:QOQ26"/>
    <mergeCell ref="QOR25:QOR26"/>
    <mergeCell ref="QOS25:QOS26"/>
    <mergeCell ref="QOT25:QOT26"/>
    <mergeCell ref="QOU25:QOU26"/>
    <mergeCell ref="QRD25:QRD26"/>
    <mergeCell ref="QRE25:QRE26"/>
    <mergeCell ref="QRF25:QRF26"/>
    <mergeCell ref="QRG25:QRG26"/>
    <mergeCell ref="QRH25:QRH26"/>
    <mergeCell ref="QRI25:QRI26"/>
    <mergeCell ref="QQX25:QQX26"/>
    <mergeCell ref="QQY25:QQY26"/>
    <mergeCell ref="QQZ25:QQZ26"/>
    <mergeCell ref="QRA25:QRA26"/>
    <mergeCell ref="QRB25:QRB26"/>
    <mergeCell ref="QRC25:QRC26"/>
    <mergeCell ref="QQR25:QQR26"/>
    <mergeCell ref="QQS25:QQS26"/>
    <mergeCell ref="QQT25:QQT26"/>
    <mergeCell ref="QQU25:QQU26"/>
    <mergeCell ref="QQV25:QQV26"/>
    <mergeCell ref="QQW25:QQW26"/>
    <mergeCell ref="QQL25:QQL26"/>
    <mergeCell ref="QQM25:QQM26"/>
    <mergeCell ref="QQN25:QQN26"/>
    <mergeCell ref="QQO25:QQO26"/>
    <mergeCell ref="QQP25:QQP26"/>
    <mergeCell ref="QQQ25:QQQ26"/>
    <mergeCell ref="QQF25:QQF26"/>
    <mergeCell ref="QQG25:QQG26"/>
    <mergeCell ref="QQH25:QQH26"/>
    <mergeCell ref="QQI25:QQI26"/>
    <mergeCell ref="QQJ25:QQJ26"/>
    <mergeCell ref="QQK25:QQK26"/>
    <mergeCell ref="QPZ25:QPZ26"/>
    <mergeCell ref="QQA25:QQA26"/>
    <mergeCell ref="QQB25:QQB26"/>
    <mergeCell ref="QQC25:QQC26"/>
    <mergeCell ref="QQD25:QQD26"/>
    <mergeCell ref="QQE25:QQE26"/>
    <mergeCell ref="QSN25:QSN26"/>
    <mergeCell ref="QSO25:QSO26"/>
    <mergeCell ref="QSP25:QSP26"/>
    <mergeCell ref="QSQ25:QSQ26"/>
    <mergeCell ref="QSR25:QSR26"/>
    <mergeCell ref="QSS25:QSS26"/>
    <mergeCell ref="QSH25:QSH26"/>
    <mergeCell ref="QSI25:QSI26"/>
    <mergeCell ref="QSJ25:QSJ26"/>
    <mergeCell ref="QSK25:QSK26"/>
    <mergeCell ref="QSL25:QSL26"/>
    <mergeCell ref="QSM25:QSM26"/>
    <mergeCell ref="QSB25:QSB26"/>
    <mergeCell ref="QSC25:QSC26"/>
    <mergeCell ref="QSD25:QSD26"/>
    <mergeCell ref="QSE25:QSE26"/>
    <mergeCell ref="QSF25:QSF26"/>
    <mergeCell ref="QSG25:QSG26"/>
    <mergeCell ref="QRV25:QRV26"/>
    <mergeCell ref="QRW25:QRW26"/>
    <mergeCell ref="QRX25:QRX26"/>
    <mergeCell ref="QRY25:QRY26"/>
    <mergeCell ref="QRZ25:QRZ26"/>
    <mergeCell ref="QSA25:QSA26"/>
    <mergeCell ref="QRP25:QRP26"/>
    <mergeCell ref="QRQ25:QRQ26"/>
    <mergeCell ref="QRR25:QRR26"/>
    <mergeCell ref="QRS25:QRS26"/>
    <mergeCell ref="QRT25:QRT26"/>
    <mergeCell ref="QRU25:QRU26"/>
    <mergeCell ref="QRJ25:QRJ26"/>
    <mergeCell ref="QRK25:QRK26"/>
    <mergeCell ref="QRL25:QRL26"/>
    <mergeCell ref="QRM25:QRM26"/>
    <mergeCell ref="QRN25:QRN26"/>
    <mergeCell ref="QRO25:QRO26"/>
    <mergeCell ref="QTX25:QTX26"/>
    <mergeCell ref="QTY25:QTY26"/>
    <mergeCell ref="QTZ25:QTZ26"/>
    <mergeCell ref="QUA25:QUA26"/>
    <mergeCell ref="QUB25:QUB26"/>
    <mergeCell ref="QUC25:QUC26"/>
    <mergeCell ref="QTR25:QTR26"/>
    <mergeCell ref="QTS25:QTS26"/>
    <mergeCell ref="QTT25:QTT26"/>
    <mergeCell ref="QTU25:QTU26"/>
    <mergeCell ref="QTV25:QTV26"/>
    <mergeCell ref="QTW25:QTW26"/>
    <mergeCell ref="QTL25:QTL26"/>
    <mergeCell ref="QTM25:QTM26"/>
    <mergeCell ref="QTN25:QTN26"/>
    <mergeCell ref="QTO25:QTO26"/>
    <mergeCell ref="QTP25:QTP26"/>
    <mergeCell ref="QTQ25:QTQ26"/>
    <mergeCell ref="QTF25:QTF26"/>
    <mergeCell ref="QTG25:QTG26"/>
    <mergeCell ref="QTH25:QTH26"/>
    <mergeCell ref="QTI25:QTI26"/>
    <mergeCell ref="QTJ25:QTJ26"/>
    <mergeCell ref="QTK25:QTK26"/>
    <mergeCell ref="QSZ25:QSZ26"/>
    <mergeCell ref="QTA25:QTA26"/>
    <mergeCell ref="QTB25:QTB26"/>
    <mergeCell ref="QTC25:QTC26"/>
    <mergeCell ref="QTD25:QTD26"/>
    <mergeCell ref="QTE25:QTE26"/>
    <mergeCell ref="QST25:QST26"/>
    <mergeCell ref="QSU25:QSU26"/>
    <mergeCell ref="QSV25:QSV26"/>
    <mergeCell ref="QSW25:QSW26"/>
    <mergeCell ref="QSX25:QSX26"/>
    <mergeCell ref="QSY25:QSY26"/>
    <mergeCell ref="QVH25:QVH26"/>
    <mergeCell ref="QVI25:QVI26"/>
    <mergeCell ref="QVJ25:QVJ26"/>
    <mergeCell ref="QVK25:QVK26"/>
    <mergeCell ref="QVL25:QVL26"/>
    <mergeCell ref="QVM25:QVM26"/>
    <mergeCell ref="QVB25:QVB26"/>
    <mergeCell ref="QVC25:QVC26"/>
    <mergeCell ref="QVD25:QVD26"/>
    <mergeCell ref="QVE25:QVE26"/>
    <mergeCell ref="QVF25:QVF26"/>
    <mergeCell ref="QVG25:QVG26"/>
    <mergeCell ref="QUV25:QUV26"/>
    <mergeCell ref="QUW25:QUW26"/>
    <mergeCell ref="QUX25:QUX26"/>
    <mergeCell ref="QUY25:QUY26"/>
    <mergeCell ref="QUZ25:QUZ26"/>
    <mergeCell ref="QVA25:QVA26"/>
    <mergeCell ref="QUP25:QUP26"/>
    <mergeCell ref="QUQ25:QUQ26"/>
    <mergeCell ref="QUR25:QUR26"/>
    <mergeCell ref="QUS25:QUS26"/>
    <mergeCell ref="QUT25:QUT26"/>
    <mergeCell ref="QUU25:QUU26"/>
    <mergeCell ref="QUJ25:QUJ26"/>
    <mergeCell ref="QUK25:QUK26"/>
    <mergeCell ref="QUL25:QUL26"/>
    <mergeCell ref="QUM25:QUM26"/>
    <mergeCell ref="QUN25:QUN26"/>
    <mergeCell ref="QUO25:QUO26"/>
    <mergeCell ref="QUD25:QUD26"/>
    <mergeCell ref="QUE25:QUE26"/>
    <mergeCell ref="QUF25:QUF26"/>
    <mergeCell ref="QUG25:QUG26"/>
    <mergeCell ref="QUH25:QUH26"/>
    <mergeCell ref="QUI25:QUI26"/>
    <mergeCell ref="QWR25:QWR26"/>
    <mergeCell ref="QWS25:QWS26"/>
    <mergeCell ref="QWT25:QWT26"/>
    <mergeCell ref="QWU25:QWU26"/>
    <mergeCell ref="QWV25:QWV26"/>
    <mergeCell ref="QWW25:QWW26"/>
    <mergeCell ref="QWL25:QWL26"/>
    <mergeCell ref="QWM25:QWM26"/>
    <mergeCell ref="QWN25:QWN26"/>
    <mergeCell ref="QWO25:QWO26"/>
    <mergeCell ref="QWP25:QWP26"/>
    <mergeCell ref="QWQ25:QWQ26"/>
    <mergeCell ref="QWF25:QWF26"/>
    <mergeCell ref="QWG25:QWG26"/>
    <mergeCell ref="QWH25:QWH26"/>
    <mergeCell ref="QWI25:QWI26"/>
    <mergeCell ref="QWJ25:QWJ26"/>
    <mergeCell ref="QWK25:QWK26"/>
    <mergeCell ref="QVZ25:QVZ26"/>
    <mergeCell ref="QWA25:QWA26"/>
    <mergeCell ref="QWB25:QWB26"/>
    <mergeCell ref="QWC25:QWC26"/>
    <mergeCell ref="QWD25:QWD26"/>
    <mergeCell ref="QWE25:QWE26"/>
    <mergeCell ref="QVT25:QVT26"/>
    <mergeCell ref="QVU25:QVU26"/>
    <mergeCell ref="QVV25:QVV26"/>
    <mergeCell ref="QVW25:QVW26"/>
    <mergeCell ref="QVX25:QVX26"/>
    <mergeCell ref="QVY25:QVY26"/>
    <mergeCell ref="QVN25:QVN26"/>
    <mergeCell ref="QVO25:QVO26"/>
    <mergeCell ref="QVP25:QVP26"/>
    <mergeCell ref="QVQ25:QVQ26"/>
    <mergeCell ref="QVR25:QVR26"/>
    <mergeCell ref="QVS25:QVS26"/>
    <mergeCell ref="QYB25:QYB26"/>
    <mergeCell ref="QYC25:QYC26"/>
    <mergeCell ref="QYD25:QYD26"/>
    <mergeCell ref="QYE25:QYE26"/>
    <mergeCell ref="QYF25:QYF26"/>
    <mergeCell ref="QYG25:QYG26"/>
    <mergeCell ref="QXV25:QXV26"/>
    <mergeCell ref="QXW25:QXW26"/>
    <mergeCell ref="QXX25:QXX26"/>
    <mergeCell ref="QXY25:QXY26"/>
    <mergeCell ref="QXZ25:QXZ26"/>
    <mergeCell ref="QYA25:QYA26"/>
    <mergeCell ref="QXP25:QXP26"/>
    <mergeCell ref="QXQ25:QXQ26"/>
    <mergeCell ref="QXR25:QXR26"/>
    <mergeCell ref="QXS25:QXS26"/>
    <mergeCell ref="QXT25:QXT26"/>
    <mergeCell ref="QXU25:QXU26"/>
    <mergeCell ref="QXJ25:QXJ26"/>
    <mergeCell ref="QXK25:QXK26"/>
    <mergeCell ref="QXL25:QXL26"/>
    <mergeCell ref="QXM25:QXM26"/>
    <mergeCell ref="QXN25:QXN26"/>
    <mergeCell ref="QXO25:QXO26"/>
    <mergeCell ref="QXD25:QXD26"/>
    <mergeCell ref="QXE25:QXE26"/>
    <mergeCell ref="QXF25:QXF26"/>
    <mergeCell ref="QXG25:QXG26"/>
    <mergeCell ref="QXH25:QXH26"/>
    <mergeCell ref="QXI25:QXI26"/>
    <mergeCell ref="QWX25:QWX26"/>
    <mergeCell ref="QWY25:QWY26"/>
    <mergeCell ref="QWZ25:QWZ26"/>
    <mergeCell ref="QXA25:QXA26"/>
    <mergeCell ref="QXB25:QXB26"/>
    <mergeCell ref="QXC25:QXC26"/>
    <mergeCell ref="QZL25:QZL26"/>
    <mergeCell ref="QZM25:QZM26"/>
    <mergeCell ref="QZN25:QZN26"/>
    <mergeCell ref="QZO25:QZO26"/>
    <mergeCell ref="QZP25:QZP26"/>
    <mergeCell ref="QZQ25:QZQ26"/>
    <mergeCell ref="QZF25:QZF26"/>
    <mergeCell ref="QZG25:QZG26"/>
    <mergeCell ref="QZH25:QZH26"/>
    <mergeCell ref="QZI25:QZI26"/>
    <mergeCell ref="QZJ25:QZJ26"/>
    <mergeCell ref="QZK25:QZK26"/>
    <mergeCell ref="QYZ25:QYZ26"/>
    <mergeCell ref="QZA25:QZA26"/>
    <mergeCell ref="QZB25:QZB26"/>
    <mergeCell ref="QZC25:QZC26"/>
    <mergeCell ref="QZD25:QZD26"/>
    <mergeCell ref="QZE25:QZE26"/>
    <mergeCell ref="QYT25:QYT26"/>
    <mergeCell ref="QYU25:QYU26"/>
    <mergeCell ref="QYV25:QYV26"/>
    <mergeCell ref="QYW25:QYW26"/>
    <mergeCell ref="QYX25:QYX26"/>
    <mergeCell ref="QYY25:QYY26"/>
    <mergeCell ref="QYN25:QYN26"/>
    <mergeCell ref="QYO25:QYO26"/>
    <mergeCell ref="QYP25:QYP26"/>
    <mergeCell ref="QYQ25:QYQ26"/>
    <mergeCell ref="QYR25:QYR26"/>
    <mergeCell ref="QYS25:QYS26"/>
    <mergeCell ref="QYH25:QYH26"/>
    <mergeCell ref="QYI25:QYI26"/>
    <mergeCell ref="QYJ25:QYJ26"/>
    <mergeCell ref="QYK25:QYK26"/>
    <mergeCell ref="QYL25:QYL26"/>
    <mergeCell ref="QYM25:QYM26"/>
    <mergeCell ref="RAV25:RAV26"/>
    <mergeCell ref="RAW25:RAW26"/>
    <mergeCell ref="RAX25:RAX26"/>
    <mergeCell ref="RAY25:RAY26"/>
    <mergeCell ref="RAZ25:RAZ26"/>
    <mergeCell ref="RBA25:RBA26"/>
    <mergeCell ref="RAP25:RAP26"/>
    <mergeCell ref="RAQ25:RAQ26"/>
    <mergeCell ref="RAR25:RAR26"/>
    <mergeCell ref="RAS25:RAS26"/>
    <mergeCell ref="RAT25:RAT26"/>
    <mergeCell ref="RAU25:RAU26"/>
    <mergeCell ref="RAJ25:RAJ26"/>
    <mergeCell ref="RAK25:RAK26"/>
    <mergeCell ref="RAL25:RAL26"/>
    <mergeCell ref="RAM25:RAM26"/>
    <mergeCell ref="RAN25:RAN26"/>
    <mergeCell ref="RAO25:RAO26"/>
    <mergeCell ref="RAD25:RAD26"/>
    <mergeCell ref="RAE25:RAE26"/>
    <mergeCell ref="RAF25:RAF26"/>
    <mergeCell ref="RAG25:RAG26"/>
    <mergeCell ref="RAH25:RAH26"/>
    <mergeCell ref="RAI25:RAI26"/>
    <mergeCell ref="QZX25:QZX26"/>
    <mergeCell ref="QZY25:QZY26"/>
    <mergeCell ref="QZZ25:QZZ26"/>
    <mergeCell ref="RAA25:RAA26"/>
    <mergeCell ref="RAB25:RAB26"/>
    <mergeCell ref="RAC25:RAC26"/>
    <mergeCell ref="QZR25:QZR26"/>
    <mergeCell ref="QZS25:QZS26"/>
    <mergeCell ref="QZT25:QZT26"/>
    <mergeCell ref="QZU25:QZU26"/>
    <mergeCell ref="QZV25:QZV26"/>
    <mergeCell ref="QZW25:QZW26"/>
    <mergeCell ref="RCF25:RCF26"/>
    <mergeCell ref="RCG25:RCG26"/>
    <mergeCell ref="RCH25:RCH26"/>
    <mergeCell ref="RCI25:RCI26"/>
    <mergeCell ref="RCJ25:RCJ26"/>
    <mergeCell ref="RCK25:RCK26"/>
    <mergeCell ref="RBZ25:RBZ26"/>
    <mergeCell ref="RCA25:RCA26"/>
    <mergeCell ref="RCB25:RCB26"/>
    <mergeCell ref="RCC25:RCC26"/>
    <mergeCell ref="RCD25:RCD26"/>
    <mergeCell ref="RCE25:RCE26"/>
    <mergeCell ref="RBT25:RBT26"/>
    <mergeCell ref="RBU25:RBU26"/>
    <mergeCell ref="RBV25:RBV26"/>
    <mergeCell ref="RBW25:RBW26"/>
    <mergeCell ref="RBX25:RBX26"/>
    <mergeCell ref="RBY25:RBY26"/>
    <mergeCell ref="RBN25:RBN26"/>
    <mergeCell ref="RBO25:RBO26"/>
    <mergeCell ref="RBP25:RBP26"/>
    <mergeCell ref="RBQ25:RBQ26"/>
    <mergeCell ref="RBR25:RBR26"/>
    <mergeCell ref="RBS25:RBS26"/>
    <mergeCell ref="RBH25:RBH26"/>
    <mergeCell ref="RBI25:RBI26"/>
    <mergeCell ref="RBJ25:RBJ26"/>
    <mergeCell ref="RBK25:RBK26"/>
    <mergeCell ref="RBL25:RBL26"/>
    <mergeCell ref="RBM25:RBM26"/>
    <mergeCell ref="RBB25:RBB26"/>
    <mergeCell ref="RBC25:RBC26"/>
    <mergeCell ref="RBD25:RBD26"/>
    <mergeCell ref="RBE25:RBE26"/>
    <mergeCell ref="RBF25:RBF26"/>
    <mergeCell ref="RBG25:RBG26"/>
    <mergeCell ref="RDP25:RDP26"/>
    <mergeCell ref="RDQ25:RDQ26"/>
    <mergeCell ref="RDR25:RDR26"/>
    <mergeCell ref="RDS25:RDS26"/>
    <mergeCell ref="RDT25:RDT26"/>
    <mergeCell ref="RDU25:RDU26"/>
    <mergeCell ref="RDJ25:RDJ26"/>
    <mergeCell ref="RDK25:RDK26"/>
    <mergeCell ref="RDL25:RDL26"/>
    <mergeCell ref="RDM25:RDM26"/>
    <mergeCell ref="RDN25:RDN26"/>
    <mergeCell ref="RDO25:RDO26"/>
    <mergeCell ref="RDD25:RDD26"/>
    <mergeCell ref="RDE25:RDE26"/>
    <mergeCell ref="RDF25:RDF26"/>
    <mergeCell ref="RDG25:RDG26"/>
    <mergeCell ref="RDH25:RDH26"/>
    <mergeCell ref="RDI25:RDI26"/>
    <mergeCell ref="RCX25:RCX26"/>
    <mergeCell ref="RCY25:RCY26"/>
    <mergeCell ref="RCZ25:RCZ26"/>
    <mergeCell ref="RDA25:RDA26"/>
    <mergeCell ref="RDB25:RDB26"/>
    <mergeCell ref="RDC25:RDC26"/>
    <mergeCell ref="RCR25:RCR26"/>
    <mergeCell ref="RCS25:RCS26"/>
    <mergeCell ref="RCT25:RCT26"/>
    <mergeCell ref="RCU25:RCU26"/>
    <mergeCell ref="RCV25:RCV26"/>
    <mergeCell ref="RCW25:RCW26"/>
    <mergeCell ref="RCL25:RCL26"/>
    <mergeCell ref="RCM25:RCM26"/>
    <mergeCell ref="RCN25:RCN26"/>
    <mergeCell ref="RCO25:RCO26"/>
    <mergeCell ref="RCP25:RCP26"/>
    <mergeCell ref="RCQ25:RCQ26"/>
    <mergeCell ref="REZ25:REZ26"/>
    <mergeCell ref="RFA25:RFA26"/>
    <mergeCell ref="RFB25:RFB26"/>
    <mergeCell ref="RFC25:RFC26"/>
    <mergeCell ref="RFD25:RFD26"/>
    <mergeCell ref="RFE25:RFE26"/>
    <mergeCell ref="RET25:RET26"/>
    <mergeCell ref="REU25:REU26"/>
    <mergeCell ref="REV25:REV26"/>
    <mergeCell ref="REW25:REW26"/>
    <mergeCell ref="REX25:REX26"/>
    <mergeCell ref="REY25:REY26"/>
    <mergeCell ref="REN25:REN26"/>
    <mergeCell ref="REO25:REO26"/>
    <mergeCell ref="REP25:REP26"/>
    <mergeCell ref="REQ25:REQ26"/>
    <mergeCell ref="RER25:RER26"/>
    <mergeCell ref="RES25:RES26"/>
    <mergeCell ref="REH25:REH26"/>
    <mergeCell ref="REI25:REI26"/>
    <mergeCell ref="REJ25:REJ26"/>
    <mergeCell ref="REK25:REK26"/>
    <mergeCell ref="REL25:REL26"/>
    <mergeCell ref="REM25:REM26"/>
    <mergeCell ref="REB25:REB26"/>
    <mergeCell ref="REC25:REC26"/>
    <mergeCell ref="RED25:RED26"/>
    <mergeCell ref="REE25:REE26"/>
    <mergeCell ref="REF25:REF26"/>
    <mergeCell ref="REG25:REG26"/>
    <mergeCell ref="RDV25:RDV26"/>
    <mergeCell ref="RDW25:RDW26"/>
    <mergeCell ref="RDX25:RDX26"/>
    <mergeCell ref="RDY25:RDY26"/>
    <mergeCell ref="RDZ25:RDZ26"/>
    <mergeCell ref="REA25:REA26"/>
    <mergeCell ref="RGJ25:RGJ26"/>
    <mergeCell ref="RGK25:RGK26"/>
    <mergeCell ref="RGL25:RGL26"/>
    <mergeCell ref="RGM25:RGM26"/>
    <mergeCell ref="RGN25:RGN26"/>
    <mergeCell ref="RGO25:RGO26"/>
    <mergeCell ref="RGD25:RGD26"/>
    <mergeCell ref="RGE25:RGE26"/>
    <mergeCell ref="RGF25:RGF26"/>
    <mergeCell ref="RGG25:RGG26"/>
    <mergeCell ref="RGH25:RGH26"/>
    <mergeCell ref="RGI25:RGI26"/>
    <mergeCell ref="RFX25:RFX26"/>
    <mergeCell ref="RFY25:RFY26"/>
    <mergeCell ref="RFZ25:RFZ26"/>
    <mergeCell ref="RGA25:RGA26"/>
    <mergeCell ref="RGB25:RGB26"/>
    <mergeCell ref="RGC25:RGC26"/>
    <mergeCell ref="RFR25:RFR26"/>
    <mergeCell ref="RFS25:RFS26"/>
    <mergeCell ref="RFT25:RFT26"/>
    <mergeCell ref="RFU25:RFU26"/>
    <mergeCell ref="RFV25:RFV26"/>
    <mergeCell ref="RFW25:RFW26"/>
    <mergeCell ref="RFL25:RFL26"/>
    <mergeCell ref="RFM25:RFM26"/>
    <mergeCell ref="RFN25:RFN26"/>
    <mergeCell ref="RFO25:RFO26"/>
    <mergeCell ref="RFP25:RFP26"/>
    <mergeCell ref="RFQ25:RFQ26"/>
    <mergeCell ref="RFF25:RFF26"/>
    <mergeCell ref="RFG25:RFG26"/>
    <mergeCell ref="RFH25:RFH26"/>
    <mergeCell ref="RFI25:RFI26"/>
    <mergeCell ref="RFJ25:RFJ26"/>
    <mergeCell ref="RFK25:RFK26"/>
    <mergeCell ref="RHT25:RHT26"/>
    <mergeCell ref="RHU25:RHU26"/>
    <mergeCell ref="RHV25:RHV26"/>
    <mergeCell ref="RHW25:RHW26"/>
    <mergeCell ref="RHX25:RHX26"/>
    <mergeCell ref="RHY25:RHY26"/>
    <mergeCell ref="RHN25:RHN26"/>
    <mergeCell ref="RHO25:RHO26"/>
    <mergeCell ref="RHP25:RHP26"/>
    <mergeCell ref="RHQ25:RHQ26"/>
    <mergeCell ref="RHR25:RHR26"/>
    <mergeCell ref="RHS25:RHS26"/>
    <mergeCell ref="RHH25:RHH26"/>
    <mergeCell ref="RHI25:RHI26"/>
    <mergeCell ref="RHJ25:RHJ26"/>
    <mergeCell ref="RHK25:RHK26"/>
    <mergeCell ref="RHL25:RHL26"/>
    <mergeCell ref="RHM25:RHM26"/>
    <mergeCell ref="RHB25:RHB26"/>
    <mergeCell ref="RHC25:RHC26"/>
    <mergeCell ref="RHD25:RHD26"/>
    <mergeCell ref="RHE25:RHE26"/>
    <mergeCell ref="RHF25:RHF26"/>
    <mergeCell ref="RHG25:RHG26"/>
    <mergeCell ref="RGV25:RGV26"/>
    <mergeCell ref="RGW25:RGW26"/>
    <mergeCell ref="RGX25:RGX26"/>
    <mergeCell ref="RGY25:RGY26"/>
    <mergeCell ref="RGZ25:RGZ26"/>
    <mergeCell ref="RHA25:RHA26"/>
    <mergeCell ref="RGP25:RGP26"/>
    <mergeCell ref="RGQ25:RGQ26"/>
    <mergeCell ref="RGR25:RGR26"/>
    <mergeCell ref="RGS25:RGS26"/>
    <mergeCell ref="RGT25:RGT26"/>
    <mergeCell ref="RGU25:RGU26"/>
    <mergeCell ref="RJD25:RJD26"/>
    <mergeCell ref="RJE25:RJE26"/>
    <mergeCell ref="RJF25:RJF26"/>
    <mergeCell ref="RJG25:RJG26"/>
    <mergeCell ref="RJH25:RJH26"/>
    <mergeCell ref="RJI25:RJI26"/>
    <mergeCell ref="RIX25:RIX26"/>
    <mergeCell ref="RIY25:RIY26"/>
    <mergeCell ref="RIZ25:RIZ26"/>
    <mergeCell ref="RJA25:RJA26"/>
    <mergeCell ref="RJB25:RJB26"/>
    <mergeCell ref="RJC25:RJC26"/>
    <mergeCell ref="RIR25:RIR26"/>
    <mergeCell ref="RIS25:RIS26"/>
    <mergeCell ref="RIT25:RIT26"/>
    <mergeCell ref="RIU25:RIU26"/>
    <mergeCell ref="RIV25:RIV26"/>
    <mergeCell ref="RIW25:RIW26"/>
    <mergeCell ref="RIL25:RIL26"/>
    <mergeCell ref="RIM25:RIM26"/>
    <mergeCell ref="RIN25:RIN26"/>
    <mergeCell ref="RIO25:RIO26"/>
    <mergeCell ref="RIP25:RIP26"/>
    <mergeCell ref="RIQ25:RIQ26"/>
    <mergeCell ref="RIF25:RIF26"/>
    <mergeCell ref="RIG25:RIG26"/>
    <mergeCell ref="RIH25:RIH26"/>
    <mergeCell ref="RII25:RII26"/>
    <mergeCell ref="RIJ25:RIJ26"/>
    <mergeCell ref="RIK25:RIK26"/>
    <mergeCell ref="RHZ25:RHZ26"/>
    <mergeCell ref="RIA25:RIA26"/>
    <mergeCell ref="RIB25:RIB26"/>
    <mergeCell ref="RIC25:RIC26"/>
    <mergeCell ref="RID25:RID26"/>
    <mergeCell ref="RIE25:RIE26"/>
    <mergeCell ref="RKN25:RKN26"/>
    <mergeCell ref="RKO25:RKO26"/>
    <mergeCell ref="RKP25:RKP26"/>
    <mergeCell ref="RKQ25:RKQ26"/>
    <mergeCell ref="RKR25:RKR26"/>
    <mergeCell ref="RKS25:RKS26"/>
    <mergeCell ref="RKH25:RKH26"/>
    <mergeCell ref="RKI25:RKI26"/>
    <mergeCell ref="RKJ25:RKJ26"/>
    <mergeCell ref="RKK25:RKK26"/>
    <mergeCell ref="RKL25:RKL26"/>
    <mergeCell ref="RKM25:RKM26"/>
    <mergeCell ref="RKB25:RKB26"/>
    <mergeCell ref="RKC25:RKC26"/>
    <mergeCell ref="RKD25:RKD26"/>
    <mergeCell ref="RKE25:RKE26"/>
    <mergeCell ref="RKF25:RKF26"/>
    <mergeCell ref="RKG25:RKG26"/>
    <mergeCell ref="RJV25:RJV26"/>
    <mergeCell ref="RJW25:RJW26"/>
    <mergeCell ref="RJX25:RJX26"/>
    <mergeCell ref="RJY25:RJY26"/>
    <mergeCell ref="RJZ25:RJZ26"/>
    <mergeCell ref="RKA25:RKA26"/>
    <mergeCell ref="RJP25:RJP26"/>
    <mergeCell ref="RJQ25:RJQ26"/>
    <mergeCell ref="RJR25:RJR26"/>
    <mergeCell ref="RJS25:RJS26"/>
    <mergeCell ref="RJT25:RJT26"/>
    <mergeCell ref="RJU25:RJU26"/>
    <mergeCell ref="RJJ25:RJJ26"/>
    <mergeCell ref="RJK25:RJK26"/>
    <mergeCell ref="RJL25:RJL26"/>
    <mergeCell ref="RJM25:RJM26"/>
    <mergeCell ref="RJN25:RJN26"/>
    <mergeCell ref="RJO25:RJO26"/>
    <mergeCell ref="RLX25:RLX26"/>
    <mergeCell ref="RLY25:RLY26"/>
    <mergeCell ref="RLZ25:RLZ26"/>
    <mergeCell ref="RMA25:RMA26"/>
    <mergeCell ref="RMB25:RMB26"/>
    <mergeCell ref="RMC25:RMC26"/>
    <mergeCell ref="RLR25:RLR26"/>
    <mergeCell ref="RLS25:RLS26"/>
    <mergeCell ref="RLT25:RLT26"/>
    <mergeCell ref="RLU25:RLU26"/>
    <mergeCell ref="RLV25:RLV26"/>
    <mergeCell ref="RLW25:RLW26"/>
    <mergeCell ref="RLL25:RLL26"/>
    <mergeCell ref="RLM25:RLM26"/>
    <mergeCell ref="RLN25:RLN26"/>
    <mergeCell ref="RLO25:RLO26"/>
    <mergeCell ref="RLP25:RLP26"/>
    <mergeCell ref="RLQ25:RLQ26"/>
    <mergeCell ref="RLF25:RLF26"/>
    <mergeCell ref="RLG25:RLG26"/>
    <mergeCell ref="RLH25:RLH26"/>
    <mergeCell ref="RLI25:RLI26"/>
    <mergeCell ref="RLJ25:RLJ26"/>
    <mergeCell ref="RLK25:RLK26"/>
    <mergeCell ref="RKZ25:RKZ26"/>
    <mergeCell ref="RLA25:RLA26"/>
    <mergeCell ref="RLB25:RLB26"/>
    <mergeCell ref="RLC25:RLC26"/>
    <mergeCell ref="RLD25:RLD26"/>
    <mergeCell ref="RLE25:RLE26"/>
    <mergeCell ref="RKT25:RKT26"/>
    <mergeCell ref="RKU25:RKU26"/>
    <mergeCell ref="RKV25:RKV26"/>
    <mergeCell ref="RKW25:RKW26"/>
    <mergeCell ref="RKX25:RKX26"/>
    <mergeCell ref="RKY25:RKY26"/>
    <mergeCell ref="RNH25:RNH26"/>
    <mergeCell ref="RNI25:RNI26"/>
    <mergeCell ref="RNJ25:RNJ26"/>
    <mergeCell ref="RNK25:RNK26"/>
    <mergeCell ref="RNL25:RNL26"/>
    <mergeCell ref="RNM25:RNM26"/>
    <mergeCell ref="RNB25:RNB26"/>
    <mergeCell ref="RNC25:RNC26"/>
    <mergeCell ref="RND25:RND26"/>
    <mergeCell ref="RNE25:RNE26"/>
    <mergeCell ref="RNF25:RNF26"/>
    <mergeCell ref="RNG25:RNG26"/>
    <mergeCell ref="RMV25:RMV26"/>
    <mergeCell ref="RMW25:RMW26"/>
    <mergeCell ref="RMX25:RMX26"/>
    <mergeCell ref="RMY25:RMY26"/>
    <mergeCell ref="RMZ25:RMZ26"/>
    <mergeCell ref="RNA25:RNA26"/>
    <mergeCell ref="RMP25:RMP26"/>
    <mergeCell ref="RMQ25:RMQ26"/>
    <mergeCell ref="RMR25:RMR26"/>
    <mergeCell ref="RMS25:RMS26"/>
    <mergeCell ref="RMT25:RMT26"/>
    <mergeCell ref="RMU25:RMU26"/>
    <mergeCell ref="RMJ25:RMJ26"/>
    <mergeCell ref="RMK25:RMK26"/>
    <mergeCell ref="RML25:RML26"/>
    <mergeCell ref="RMM25:RMM26"/>
    <mergeCell ref="RMN25:RMN26"/>
    <mergeCell ref="RMO25:RMO26"/>
    <mergeCell ref="RMD25:RMD26"/>
    <mergeCell ref="RME25:RME26"/>
    <mergeCell ref="RMF25:RMF26"/>
    <mergeCell ref="RMG25:RMG26"/>
    <mergeCell ref="RMH25:RMH26"/>
    <mergeCell ref="RMI25:RMI26"/>
    <mergeCell ref="ROR25:ROR26"/>
    <mergeCell ref="ROS25:ROS26"/>
    <mergeCell ref="ROT25:ROT26"/>
    <mergeCell ref="ROU25:ROU26"/>
    <mergeCell ref="ROV25:ROV26"/>
    <mergeCell ref="ROW25:ROW26"/>
    <mergeCell ref="ROL25:ROL26"/>
    <mergeCell ref="ROM25:ROM26"/>
    <mergeCell ref="RON25:RON26"/>
    <mergeCell ref="ROO25:ROO26"/>
    <mergeCell ref="ROP25:ROP26"/>
    <mergeCell ref="ROQ25:ROQ26"/>
    <mergeCell ref="ROF25:ROF26"/>
    <mergeCell ref="ROG25:ROG26"/>
    <mergeCell ref="ROH25:ROH26"/>
    <mergeCell ref="ROI25:ROI26"/>
    <mergeCell ref="ROJ25:ROJ26"/>
    <mergeCell ref="ROK25:ROK26"/>
    <mergeCell ref="RNZ25:RNZ26"/>
    <mergeCell ref="ROA25:ROA26"/>
    <mergeCell ref="ROB25:ROB26"/>
    <mergeCell ref="ROC25:ROC26"/>
    <mergeCell ref="ROD25:ROD26"/>
    <mergeCell ref="ROE25:ROE26"/>
    <mergeCell ref="RNT25:RNT26"/>
    <mergeCell ref="RNU25:RNU26"/>
    <mergeCell ref="RNV25:RNV26"/>
    <mergeCell ref="RNW25:RNW26"/>
    <mergeCell ref="RNX25:RNX26"/>
    <mergeCell ref="RNY25:RNY26"/>
    <mergeCell ref="RNN25:RNN26"/>
    <mergeCell ref="RNO25:RNO26"/>
    <mergeCell ref="RNP25:RNP26"/>
    <mergeCell ref="RNQ25:RNQ26"/>
    <mergeCell ref="RNR25:RNR26"/>
    <mergeCell ref="RNS25:RNS26"/>
    <mergeCell ref="RQB25:RQB26"/>
    <mergeCell ref="RQC25:RQC26"/>
    <mergeCell ref="RQD25:RQD26"/>
    <mergeCell ref="RQE25:RQE26"/>
    <mergeCell ref="RQF25:RQF26"/>
    <mergeCell ref="RQG25:RQG26"/>
    <mergeCell ref="RPV25:RPV26"/>
    <mergeCell ref="RPW25:RPW26"/>
    <mergeCell ref="RPX25:RPX26"/>
    <mergeCell ref="RPY25:RPY26"/>
    <mergeCell ref="RPZ25:RPZ26"/>
    <mergeCell ref="RQA25:RQA26"/>
    <mergeCell ref="RPP25:RPP26"/>
    <mergeCell ref="RPQ25:RPQ26"/>
    <mergeCell ref="RPR25:RPR26"/>
    <mergeCell ref="RPS25:RPS26"/>
    <mergeCell ref="RPT25:RPT26"/>
    <mergeCell ref="RPU25:RPU26"/>
    <mergeCell ref="RPJ25:RPJ26"/>
    <mergeCell ref="RPK25:RPK26"/>
    <mergeCell ref="RPL25:RPL26"/>
    <mergeCell ref="RPM25:RPM26"/>
    <mergeCell ref="RPN25:RPN26"/>
    <mergeCell ref="RPO25:RPO26"/>
    <mergeCell ref="RPD25:RPD26"/>
    <mergeCell ref="RPE25:RPE26"/>
    <mergeCell ref="RPF25:RPF26"/>
    <mergeCell ref="RPG25:RPG26"/>
    <mergeCell ref="RPH25:RPH26"/>
    <mergeCell ref="RPI25:RPI26"/>
    <mergeCell ref="ROX25:ROX26"/>
    <mergeCell ref="ROY25:ROY26"/>
    <mergeCell ref="ROZ25:ROZ26"/>
    <mergeCell ref="RPA25:RPA26"/>
    <mergeCell ref="RPB25:RPB26"/>
    <mergeCell ref="RPC25:RPC26"/>
    <mergeCell ref="RRL25:RRL26"/>
    <mergeCell ref="RRM25:RRM26"/>
    <mergeCell ref="RRN25:RRN26"/>
    <mergeCell ref="RRO25:RRO26"/>
    <mergeCell ref="RRP25:RRP26"/>
    <mergeCell ref="RRQ25:RRQ26"/>
    <mergeCell ref="RRF25:RRF26"/>
    <mergeCell ref="RRG25:RRG26"/>
    <mergeCell ref="RRH25:RRH26"/>
    <mergeCell ref="RRI25:RRI26"/>
    <mergeCell ref="RRJ25:RRJ26"/>
    <mergeCell ref="RRK25:RRK26"/>
    <mergeCell ref="RQZ25:RQZ26"/>
    <mergeCell ref="RRA25:RRA26"/>
    <mergeCell ref="RRB25:RRB26"/>
    <mergeCell ref="RRC25:RRC26"/>
    <mergeCell ref="RRD25:RRD26"/>
    <mergeCell ref="RRE25:RRE26"/>
    <mergeCell ref="RQT25:RQT26"/>
    <mergeCell ref="RQU25:RQU26"/>
    <mergeCell ref="RQV25:RQV26"/>
    <mergeCell ref="RQW25:RQW26"/>
    <mergeCell ref="RQX25:RQX26"/>
    <mergeCell ref="RQY25:RQY26"/>
    <mergeCell ref="RQN25:RQN26"/>
    <mergeCell ref="RQO25:RQO26"/>
    <mergeCell ref="RQP25:RQP26"/>
    <mergeCell ref="RQQ25:RQQ26"/>
    <mergeCell ref="RQR25:RQR26"/>
    <mergeCell ref="RQS25:RQS26"/>
    <mergeCell ref="RQH25:RQH26"/>
    <mergeCell ref="RQI25:RQI26"/>
    <mergeCell ref="RQJ25:RQJ26"/>
    <mergeCell ref="RQK25:RQK26"/>
    <mergeCell ref="RQL25:RQL26"/>
    <mergeCell ref="RQM25:RQM26"/>
    <mergeCell ref="RSV25:RSV26"/>
    <mergeCell ref="RSW25:RSW26"/>
    <mergeCell ref="RSX25:RSX26"/>
    <mergeCell ref="RSY25:RSY26"/>
    <mergeCell ref="RSZ25:RSZ26"/>
    <mergeCell ref="RTA25:RTA26"/>
    <mergeCell ref="RSP25:RSP26"/>
    <mergeCell ref="RSQ25:RSQ26"/>
    <mergeCell ref="RSR25:RSR26"/>
    <mergeCell ref="RSS25:RSS26"/>
    <mergeCell ref="RST25:RST26"/>
    <mergeCell ref="RSU25:RSU26"/>
    <mergeCell ref="RSJ25:RSJ26"/>
    <mergeCell ref="RSK25:RSK26"/>
    <mergeCell ref="RSL25:RSL26"/>
    <mergeCell ref="RSM25:RSM26"/>
    <mergeCell ref="RSN25:RSN26"/>
    <mergeCell ref="RSO25:RSO26"/>
    <mergeCell ref="RSD25:RSD26"/>
    <mergeCell ref="RSE25:RSE26"/>
    <mergeCell ref="RSF25:RSF26"/>
    <mergeCell ref="RSG25:RSG26"/>
    <mergeCell ref="RSH25:RSH26"/>
    <mergeCell ref="RSI25:RSI26"/>
    <mergeCell ref="RRX25:RRX26"/>
    <mergeCell ref="RRY25:RRY26"/>
    <mergeCell ref="RRZ25:RRZ26"/>
    <mergeCell ref="RSA25:RSA26"/>
    <mergeCell ref="RSB25:RSB26"/>
    <mergeCell ref="RSC25:RSC26"/>
    <mergeCell ref="RRR25:RRR26"/>
    <mergeCell ref="RRS25:RRS26"/>
    <mergeCell ref="RRT25:RRT26"/>
    <mergeCell ref="RRU25:RRU26"/>
    <mergeCell ref="RRV25:RRV26"/>
    <mergeCell ref="RRW25:RRW26"/>
    <mergeCell ref="RUF25:RUF26"/>
    <mergeCell ref="RUG25:RUG26"/>
    <mergeCell ref="RUH25:RUH26"/>
    <mergeCell ref="RUI25:RUI26"/>
    <mergeCell ref="RUJ25:RUJ26"/>
    <mergeCell ref="RUK25:RUK26"/>
    <mergeCell ref="RTZ25:RTZ26"/>
    <mergeCell ref="RUA25:RUA26"/>
    <mergeCell ref="RUB25:RUB26"/>
    <mergeCell ref="RUC25:RUC26"/>
    <mergeCell ref="RUD25:RUD26"/>
    <mergeCell ref="RUE25:RUE26"/>
    <mergeCell ref="RTT25:RTT26"/>
    <mergeCell ref="RTU25:RTU26"/>
    <mergeCell ref="RTV25:RTV26"/>
    <mergeCell ref="RTW25:RTW26"/>
    <mergeCell ref="RTX25:RTX26"/>
    <mergeCell ref="RTY25:RTY26"/>
    <mergeCell ref="RTN25:RTN26"/>
    <mergeCell ref="RTO25:RTO26"/>
    <mergeCell ref="RTP25:RTP26"/>
    <mergeCell ref="RTQ25:RTQ26"/>
    <mergeCell ref="RTR25:RTR26"/>
    <mergeCell ref="RTS25:RTS26"/>
    <mergeCell ref="RTH25:RTH26"/>
    <mergeCell ref="RTI25:RTI26"/>
    <mergeCell ref="RTJ25:RTJ26"/>
    <mergeCell ref="RTK25:RTK26"/>
    <mergeCell ref="RTL25:RTL26"/>
    <mergeCell ref="RTM25:RTM26"/>
    <mergeCell ref="RTB25:RTB26"/>
    <mergeCell ref="RTC25:RTC26"/>
    <mergeCell ref="RTD25:RTD26"/>
    <mergeCell ref="RTE25:RTE26"/>
    <mergeCell ref="RTF25:RTF26"/>
    <mergeCell ref="RTG25:RTG26"/>
    <mergeCell ref="RVP25:RVP26"/>
    <mergeCell ref="RVQ25:RVQ26"/>
    <mergeCell ref="RVR25:RVR26"/>
    <mergeCell ref="RVS25:RVS26"/>
    <mergeCell ref="RVT25:RVT26"/>
    <mergeCell ref="RVU25:RVU26"/>
    <mergeCell ref="RVJ25:RVJ26"/>
    <mergeCell ref="RVK25:RVK26"/>
    <mergeCell ref="RVL25:RVL26"/>
    <mergeCell ref="RVM25:RVM26"/>
    <mergeCell ref="RVN25:RVN26"/>
    <mergeCell ref="RVO25:RVO26"/>
    <mergeCell ref="RVD25:RVD26"/>
    <mergeCell ref="RVE25:RVE26"/>
    <mergeCell ref="RVF25:RVF26"/>
    <mergeCell ref="RVG25:RVG26"/>
    <mergeCell ref="RVH25:RVH26"/>
    <mergeCell ref="RVI25:RVI26"/>
    <mergeCell ref="RUX25:RUX26"/>
    <mergeCell ref="RUY25:RUY26"/>
    <mergeCell ref="RUZ25:RUZ26"/>
    <mergeCell ref="RVA25:RVA26"/>
    <mergeCell ref="RVB25:RVB26"/>
    <mergeCell ref="RVC25:RVC26"/>
    <mergeCell ref="RUR25:RUR26"/>
    <mergeCell ref="RUS25:RUS26"/>
    <mergeCell ref="RUT25:RUT26"/>
    <mergeCell ref="RUU25:RUU26"/>
    <mergeCell ref="RUV25:RUV26"/>
    <mergeCell ref="RUW25:RUW26"/>
    <mergeCell ref="RUL25:RUL26"/>
    <mergeCell ref="RUM25:RUM26"/>
    <mergeCell ref="RUN25:RUN26"/>
    <mergeCell ref="RUO25:RUO26"/>
    <mergeCell ref="RUP25:RUP26"/>
    <mergeCell ref="RUQ25:RUQ26"/>
    <mergeCell ref="RWZ25:RWZ26"/>
    <mergeCell ref="RXA25:RXA26"/>
    <mergeCell ref="RXB25:RXB26"/>
    <mergeCell ref="RXC25:RXC26"/>
    <mergeCell ref="RXD25:RXD26"/>
    <mergeCell ref="RXE25:RXE26"/>
    <mergeCell ref="RWT25:RWT26"/>
    <mergeCell ref="RWU25:RWU26"/>
    <mergeCell ref="RWV25:RWV26"/>
    <mergeCell ref="RWW25:RWW26"/>
    <mergeCell ref="RWX25:RWX26"/>
    <mergeCell ref="RWY25:RWY26"/>
    <mergeCell ref="RWN25:RWN26"/>
    <mergeCell ref="RWO25:RWO26"/>
    <mergeCell ref="RWP25:RWP26"/>
    <mergeCell ref="RWQ25:RWQ26"/>
    <mergeCell ref="RWR25:RWR26"/>
    <mergeCell ref="RWS25:RWS26"/>
    <mergeCell ref="RWH25:RWH26"/>
    <mergeCell ref="RWI25:RWI26"/>
    <mergeCell ref="RWJ25:RWJ26"/>
    <mergeCell ref="RWK25:RWK26"/>
    <mergeCell ref="RWL25:RWL26"/>
    <mergeCell ref="RWM25:RWM26"/>
    <mergeCell ref="RWB25:RWB26"/>
    <mergeCell ref="RWC25:RWC26"/>
    <mergeCell ref="RWD25:RWD26"/>
    <mergeCell ref="RWE25:RWE26"/>
    <mergeCell ref="RWF25:RWF26"/>
    <mergeCell ref="RWG25:RWG26"/>
    <mergeCell ref="RVV25:RVV26"/>
    <mergeCell ref="RVW25:RVW26"/>
    <mergeCell ref="RVX25:RVX26"/>
    <mergeCell ref="RVY25:RVY26"/>
    <mergeCell ref="RVZ25:RVZ26"/>
    <mergeCell ref="RWA25:RWA26"/>
    <mergeCell ref="RYJ25:RYJ26"/>
    <mergeCell ref="RYK25:RYK26"/>
    <mergeCell ref="RYL25:RYL26"/>
    <mergeCell ref="RYM25:RYM26"/>
    <mergeCell ref="RYN25:RYN26"/>
    <mergeCell ref="RYO25:RYO26"/>
    <mergeCell ref="RYD25:RYD26"/>
    <mergeCell ref="RYE25:RYE26"/>
    <mergeCell ref="RYF25:RYF26"/>
    <mergeCell ref="RYG25:RYG26"/>
    <mergeCell ref="RYH25:RYH26"/>
    <mergeCell ref="RYI25:RYI26"/>
    <mergeCell ref="RXX25:RXX26"/>
    <mergeCell ref="RXY25:RXY26"/>
    <mergeCell ref="RXZ25:RXZ26"/>
    <mergeCell ref="RYA25:RYA26"/>
    <mergeCell ref="RYB25:RYB26"/>
    <mergeCell ref="RYC25:RYC26"/>
    <mergeCell ref="RXR25:RXR26"/>
    <mergeCell ref="RXS25:RXS26"/>
    <mergeCell ref="RXT25:RXT26"/>
    <mergeCell ref="RXU25:RXU26"/>
    <mergeCell ref="RXV25:RXV26"/>
    <mergeCell ref="RXW25:RXW26"/>
    <mergeCell ref="RXL25:RXL26"/>
    <mergeCell ref="RXM25:RXM26"/>
    <mergeCell ref="RXN25:RXN26"/>
    <mergeCell ref="RXO25:RXO26"/>
    <mergeCell ref="RXP25:RXP26"/>
    <mergeCell ref="RXQ25:RXQ26"/>
    <mergeCell ref="RXF25:RXF26"/>
    <mergeCell ref="RXG25:RXG26"/>
    <mergeCell ref="RXH25:RXH26"/>
    <mergeCell ref="RXI25:RXI26"/>
    <mergeCell ref="RXJ25:RXJ26"/>
    <mergeCell ref="RXK25:RXK26"/>
    <mergeCell ref="RZT25:RZT26"/>
    <mergeCell ref="RZU25:RZU26"/>
    <mergeCell ref="RZV25:RZV26"/>
    <mergeCell ref="RZW25:RZW26"/>
    <mergeCell ref="RZX25:RZX26"/>
    <mergeCell ref="RZY25:RZY26"/>
    <mergeCell ref="RZN25:RZN26"/>
    <mergeCell ref="RZO25:RZO26"/>
    <mergeCell ref="RZP25:RZP26"/>
    <mergeCell ref="RZQ25:RZQ26"/>
    <mergeCell ref="RZR25:RZR26"/>
    <mergeCell ref="RZS25:RZS26"/>
    <mergeCell ref="RZH25:RZH26"/>
    <mergeCell ref="RZI25:RZI26"/>
    <mergeCell ref="RZJ25:RZJ26"/>
    <mergeCell ref="RZK25:RZK26"/>
    <mergeCell ref="RZL25:RZL26"/>
    <mergeCell ref="RZM25:RZM26"/>
    <mergeCell ref="RZB25:RZB26"/>
    <mergeCell ref="RZC25:RZC26"/>
    <mergeCell ref="RZD25:RZD26"/>
    <mergeCell ref="RZE25:RZE26"/>
    <mergeCell ref="RZF25:RZF26"/>
    <mergeCell ref="RZG25:RZG26"/>
    <mergeCell ref="RYV25:RYV26"/>
    <mergeCell ref="RYW25:RYW26"/>
    <mergeCell ref="RYX25:RYX26"/>
    <mergeCell ref="RYY25:RYY26"/>
    <mergeCell ref="RYZ25:RYZ26"/>
    <mergeCell ref="RZA25:RZA26"/>
    <mergeCell ref="RYP25:RYP26"/>
    <mergeCell ref="RYQ25:RYQ26"/>
    <mergeCell ref="RYR25:RYR26"/>
    <mergeCell ref="RYS25:RYS26"/>
    <mergeCell ref="RYT25:RYT26"/>
    <mergeCell ref="RYU25:RYU26"/>
    <mergeCell ref="SBD25:SBD26"/>
    <mergeCell ref="SBE25:SBE26"/>
    <mergeCell ref="SBF25:SBF26"/>
    <mergeCell ref="SBG25:SBG26"/>
    <mergeCell ref="SBH25:SBH26"/>
    <mergeCell ref="SBI25:SBI26"/>
    <mergeCell ref="SAX25:SAX26"/>
    <mergeCell ref="SAY25:SAY26"/>
    <mergeCell ref="SAZ25:SAZ26"/>
    <mergeCell ref="SBA25:SBA26"/>
    <mergeCell ref="SBB25:SBB26"/>
    <mergeCell ref="SBC25:SBC26"/>
    <mergeCell ref="SAR25:SAR26"/>
    <mergeCell ref="SAS25:SAS26"/>
    <mergeCell ref="SAT25:SAT26"/>
    <mergeCell ref="SAU25:SAU26"/>
    <mergeCell ref="SAV25:SAV26"/>
    <mergeCell ref="SAW25:SAW26"/>
    <mergeCell ref="SAL25:SAL26"/>
    <mergeCell ref="SAM25:SAM26"/>
    <mergeCell ref="SAN25:SAN26"/>
    <mergeCell ref="SAO25:SAO26"/>
    <mergeCell ref="SAP25:SAP26"/>
    <mergeCell ref="SAQ25:SAQ26"/>
    <mergeCell ref="SAF25:SAF26"/>
    <mergeCell ref="SAG25:SAG26"/>
    <mergeCell ref="SAH25:SAH26"/>
    <mergeCell ref="SAI25:SAI26"/>
    <mergeCell ref="SAJ25:SAJ26"/>
    <mergeCell ref="SAK25:SAK26"/>
    <mergeCell ref="RZZ25:RZZ26"/>
    <mergeCell ref="SAA25:SAA26"/>
    <mergeCell ref="SAB25:SAB26"/>
    <mergeCell ref="SAC25:SAC26"/>
    <mergeCell ref="SAD25:SAD26"/>
    <mergeCell ref="SAE25:SAE26"/>
    <mergeCell ref="SCN25:SCN26"/>
    <mergeCell ref="SCO25:SCO26"/>
    <mergeCell ref="SCP25:SCP26"/>
    <mergeCell ref="SCQ25:SCQ26"/>
    <mergeCell ref="SCR25:SCR26"/>
    <mergeCell ref="SCS25:SCS26"/>
    <mergeCell ref="SCH25:SCH26"/>
    <mergeCell ref="SCI25:SCI26"/>
    <mergeCell ref="SCJ25:SCJ26"/>
    <mergeCell ref="SCK25:SCK26"/>
    <mergeCell ref="SCL25:SCL26"/>
    <mergeCell ref="SCM25:SCM26"/>
    <mergeCell ref="SCB25:SCB26"/>
    <mergeCell ref="SCC25:SCC26"/>
    <mergeCell ref="SCD25:SCD26"/>
    <mergeCell ref="SCE25:SCE26"/>
    <mergeCell ref="SCF25:SCF26"/>
    <mergeCell ref="SCG25:SCG26"/>
    <mergeCell ref="SBV25:SBV26"/>
    <mergeCell ref="SBW25:SBW26"/>
    <mergeCell ref="SBX25:SBX26"/>
    <mergeCell ref="SBY25:SBY26"/>
    <mergeCell ref="SBZ25:SBZ26"/>
    <mergeCell ref="SCA25:SCA26"/>
    <mergeCell ref="SBP25:SBP26"/>
    <mergeCell ref="SBQ25:SBQ26"/>
    <mergeCell ref="SBR25:SBR26"/>
    <mergeCell ref="SBS25:SBS26"/>
    <mergeCell ref="SBT25:SBT26"/>
    <mergeCell ref="SBU25:SBU26"/>
    <mergeCell ref="SBJ25:SBJ26"/>
    <mergeCell ref="SBK25:SBK26"/>
    <mergeCell ref="SBL25:SBL26"/>
    <mergeCell ref="SBM25:SBM26"/>
    <mergeCell ref="SBN25:SBN26"/>
    <mergeCell ref="SBO25:SBO26"/>
    <mergeCell ref="SDX25:SDX26"/>
    <mergeCell ref="SDY25:SDY26"/>
    <mergeCell ref="SDZ25:SDZ26"/>
    <mergeCell ref="SEA25:SEA26"/>
    <mergeCell ref="SEB25:SEB26"/>
    <mergeCell ref="SEC25:SEC26"/>
    <mergeCell ref="SDR25:SDR26"/>
    <mergeCell ref="SDS25:SDS26"/>
    <mergeCell ref="SDT25:SDT26"/>
    <mergeCell ref="SDU25:SDU26"/>
    <mergeCell ref="SDV25:SDV26"/>
    <mergeCell ref="SDW25:SDW26"/>
    <mergeCell ref="SDL25:SDL26"/>
    <mergeCell ref="SDM25:SDM26"/>
    <mergeCell ref="SDN25:SDN26"/>
    <mergeCell ref="SDO25:SDO26"/>
    <mergeCell ref="SDP25:SDP26"/>
    <mergeCell ref="SDQ25:SDQ26"/>
    <mergeCell ref="SDF25:SDF26"/>
    <mergeCell ref="SDG25:SDG26"/>
    <mergeCell ref="SDH25:SDH26"/>
    <mergeCell ref="SDI25:SDI26"/>
    <mergeCell ref="SDJ25:SDJ26"/>
    <mergeCell ref="SDK25:SDK26"/>
    <mergeCell ref="SCZ25:SCZ26"/>
    <mergeCell ref="SDA25:SDA26"/>
    <mergeCell ref="SDB25:SDB26"/>
    <mergeCell ref="SDC25:SDC26"/>
    <mergeCell ref="SDD25:SDD26"/>
    <mergeCell ref="SDE25:SDE26"/>
    <mergeCell ref="SCT25:SCT26"/>
    <mergeCell ref="SCU25:SCU26"/>
    <mergeCell ref="SCV25:SCV26"/>
    <mergeCell ref="SCW25:SCW26"/>
    <mergeCell ref="SCX25:SCX26"/>
    <mergeCell ref="SCY25:SCY26"/>
    <mergeCell ref="SFH25:SFH26"/>
    <mergeCell ref="SFI25:SFI26"/>
    <mergeCell ref="SFJ25:SFJ26"/>
    <mergeCell ref="SFK25:SFK26"/>
    <mergeCell ref="SFL25:SFL26"/>
    <mergeCell ref="SFM25:SFM26"/>
    <mergeCell ref="SFB25:SFB26"/>
    <mergeCell ref="SFC25:SFC26"/>
    <mergeCell ref="SFD25:SFD26"/>
    <mergeCell ref="SFE25:SFE26"/>
    <mergeCell ref="SFF25:SFF26"/>
    <mergeCell ref="SFG25:SFG26"/>
    <mergeCell ref="SEV25:SEV26"/>
    <mergeCell ref="SEW25:SEW26"/>
    <mergeCell ref="SEX25:SEX26"/>
    <mergeCell ref="SEY25:SEY26"/>
    <mergeCell ref="SEZ25:SEZ26"/>
    <mergeCell ref="SFA25:SFA26"/>
    <mergeCell ref="SEP25:SEP26"/>
    <mergeCell ref="SEQ25:SEQ26"/>
    <mergeCell ref="SER25:SER26"/>
    <mergeCell ref="SES25:SES26"/>
    <mergeCell ref="SET25:SET26"/>
    <mergeCell ref="SEU25:SEU26"/>
    <mergeCell ref="SEJ25:SEJ26"/>
    <mergeCell ref="SEK25:SEK26"/>
    <mergeCell ref="SEL25:SEL26"/>
    <mergeCell ref="SEM25:SEM26"/>
    <mergeCell ref="SEN25:SEN26"/>
    <mergeCell ref="SEO25:SEO26"/>
    <mergeCell ref="SED25:SED26"/>
    <mergeCell ref="SEE25:SEE26"/>
    <mergeCell ref="SEF25:SEF26"/>
    <mergeCell ref="SEG25:SEG26"/>
    <mergeCell ref="SEH25:SEH26"/>
    <mergeCell ref="SEI25:SEI26"/>
    <mergeCell ref="SGR25:SGR26"/>
    <mergeCell ref="SGS25:SGS26"/>
    <mergeCell ref="SGT25:SGT26"/>
    <mergeCell ref="SGU25:SGU26"/>
    <mergeCell ref="SGV25:SGV26"/>
    <mergeCell ref="SGW25:SGW26"/>
    <mergeCell ref="SGL25:SGL26"/>
    <mergeCell ref="SGM25:SGM26"/>
    <mergeCell ref="SGN25:SGN26"/>
    <mergeCell ref="SGO25:SGO26"/>
    <mergeCell ref="SGP25:SGP26"/>
    <mergeCell ref="SGQ25:SGQ26"/>
    <mergeCell ref="SGF25:SGF26"/>
    <mergeCell ref="SGG25:SGG26"/>
    <mergeCell ref="SGH25:SGH26"/>
    <mergeCell ref="SGI25:SGI26"/>
    <mergeCell ref="SGJ25:SGJ26"/>
    <mergeCell ref="SGK25:SGK26"/>
    <mergeCell ref="SFZ25:SFZ26"/>
    <mergeCell ref="SGA25:SGA26"/>
    <mergeCell ref="SGB25:SGB26"/>
    <mergeCell ref="SGC25:SGC26"/>
    <mergeCell ref="SGD25:SGD26"/>
    <mergeCell ref="SGE25:SGE26"/>
    <mergeCell ref="SFT25:SFT26"/>
    <mergeCell ref="SFU25:SFU26"/>
    <mergeCell ref="SFV25:SFV26"/>
    <mergeCell ref="SFW25:SFW26"/>
    <mergeCell ref="SFX25:SFX26"/>
    <mergeCell ref="SFY25:SFY26"/>
    <mergeCell ref="SFN25:SFN26"/>
    <mergeCell ref="SFO25:SFO26"/>
    <mergeCell ref="SFP25:SFP26"/>
    <mergeCell ref="SFQ25:SFQ26"/>
    <mergeCell ref="SFR25:SFR26"/>
    <mergeCell ref="SFS25:SFS26"/>
    <mergeCell ref="SIB25:SIB26"/>
    <mergeCell ref="SIC25:SIC26"/>
    <mergeCell ref="SID25:SID26"/>
    <mergeCell ref="SIE25:SIE26"/>
    <mergeCell ref="SIF25:SIF26"/>
    <mergeCell ref="SIG25:SIG26"/>
    <mergeCell ref="SHV25:SHV26"/>
    <mergeCell ref="SHW25:SHW26"/>
    <mergeCell ref="SHX25:SHX26"/>
    <mergeCell ref="SHY25:SHY26"/>
    <mergeCell ref="SHZ25:SHZ26"/>
    <mergeCell ref="SIA25:SIA26"/>
    <mergeCell ref="SHP25:SHP26"/>
    <mergeCell ref="SHQ25:SHQ26"/>
    <mergeCell ref="SHR25:SHR26"/>
    <mergeCell ref="SHS25:SHS26"/>
    <mergeCell ref="SHT25:SHT26"/>
    <mergeCell ref="SHU25:SHU26"/>
    <mergeCell ref="SHJ25:SHJ26"/>
    <mergeCell ref="SHK25:SHK26"/>
    <mergeCell ref="SHL25:SHL26"/>
    <mergeCell ref="SHM25:SHM26"/>
    <mergeCell ref="SHN25:SHN26"/>
    <mergeCell ref="SHO25:SHO26"/>
    <mergeCell ref="SHD25:SHD26"/>
    <mergeCell ref="SHE25:SHE26"/>
    <mergeCell ref="SHF25:SHF26"/>
    <mergeCell ref="SHG25:SHG26"/>
    <mergeCell ref="SHH25:SHH26"/>
    <mergeCell ref="SHI25:SHI26"/>
    <mergeCell ref="SGX25:SGX26"/>
    <mergeCell ref="SGY25:SGY26"/>
    <mergeCell ref="SGZ25:SGZ26"/>
    <mergeCell ref="SHA25:SHA26"/>
    <mergeCell ref="SHB25:SHB26"/>
    <mergeCell ref="SHC25:SHC26"/>
    <mergeCell ref="SJL25:SJL26"/>
    <mergeCell ref="SJM25:SJM26"/>
    <mergeCell ref="SJN25:SJN26"/>
    <mergeCell ref="SJO25:SJO26"/>
    <mergeCell ref="SJP25:SJP26"/>
    <mergeCell ref="SJQ25:SJQ26"/>
    <mergeCell ref="SJF25:SJF26"/>
    <mergeCell ref="SJG25:SJG26"/>
    <mergeCell ref="SJH25:SJH26"/>
    <mergeCell ref="SJI25:SJI26"/>
    <mergeCell ref="SJJ25:SJJ26"/>
    <mergeCell ref="SJK25:SJK26"/>
    <mergeCell ref="SIZ25:SIZ26"/>
    <mergeCell ref="SJA25:SJA26"/>
    <mergeCell ref="SJB25:SJB26"/>
    <mergeCell ref="SJC25:SJC26"/>
    <mergeCell ref="SJD25:SJD26"/>
    <mergeCell ref="SJE25:SJE26"/>
    <mergeCell ref="SIT25:SIT26"/>
    <mergeCell ref="SIU25:SIU26"/>
    <mergeCell ref="SIV25:SIV26"/>
    <mergeCell ref="SIW25:SIW26"/>
    <mergeCell ref="SIX25:SIX26"/>
    <mergeCell ref="SIY25:SIY26"/>
    <mergeCell ref="SIN25:SIN26"/>
    <mergeCell ref="SIO25:SIO26"/>
    <mergeCell ref="SIP25:SIP26"/>
    <mergeCell ref="SIQ25:SIQ26"/>
    <mergeCell ref="SIR25:SIR26"/>
    <mergeCell ref="SIS25:SIS26"/>
    <mergeCell ref="SIH25:SIH26"/>
    <mergeCell ref="SII25:SII26"/>
    <mergeCell ref="SIJ25:SIJ26"/>
    <mergeCell ref="SIK25:SIK26"/>
    <mergeCell ref="SIL25:SIL26"/>
    <mergeCell ref="SIM25:SIM26"/>
    <mergeCell ref="SKV25:SKV26"/>
    <mergeCell ref="SKW25:SKW26"/>
    <mergeCell ref="SKX25:SKX26"/>
    <mergeCell ref="SKY25:SKY26"/>
    <mergeCell ref="SKZ25:SKZ26"/>
    <mergeCell ref="SLA25:SLA26"/>
    <mergeCell ref="SKP25:SKP26"/>
    <mergeCell ref="SKQ25:SKQ26"/>
    <mergeCell ref="SKR25:SKR26"/>
    <mergeCell ref="SKS25:SKS26"/>
    <mergeCell ref="SKT25:SKT26"/>
    <mergeCell ref="SKU25:SKU26"/>
    <mergeCell ref="SKJ25:SKJ26"/>
    <mergeCell ref="SKK25:SKK26"/>
    <mergeCell ref="SKL25:SKL26"/>
    <mergeCell ref="SKM25:SKM26"/>
    <mergeCell ref="SKN25:SKN26"/>
    <mergeCell ref="SKO25:SKO26"/>
    <mergeCell ref="SKD25:SKD26"/>
    <mergeCell ref="SKE25:SKE26"/>
    <mergeCell ref="SKF25:SKF26"/>
    <mergeCell ref="SKG25:SKG26"/>
    <mergeCell ref="SKH25:SKH26"/>
    <mergeCell ref="SKI25:SKI26"/>
    <mergeCell ref="SJX25:SJX26"/>
    <mergeCell ref="SJY25:SJY26"/>
    <mergeCell ref="SJZ25:SJZ26"/>
    <mergeCell ref="SKA25:SKA26"/>
    <mergeCell ref="SKB25:SKB26"/>
    <mergeCell ref="SKC25:SKC26"/>
    <mergeCell ref="SJR25:SJR26"/>
    <mergeCell ref="SJS25:SJS26"/>
    <mergeCell ref="SJT25:SJT26"/>
    <mergeCell ref="SJU25:SJU26"/>
    <mergeCell ref="SJV25:SJV26"/>
    <mergeCell ref="SJW25:SJW26"/>
    <mergeCell ref="SMF25:SMF26"/>
    <mergeCell ref="SMG25:SMG26"/>
    <mergeCell ref="SMH25:SMH26"/>
    <mergeCell ref="SMI25:SMI26"/>
    <mergeCell ref="SMJ25:SMJ26"/>
    <mergeCell ref="SMK25:SMK26"/>
    <mergeCell ref="SLZ25:SLZ26"/>
    <mergeCell ref="SMA25:SMA26"/>
    <mergeCell ref="SMB25:SMB26"/>
    <mergeCell ref="SMC25:SMC26"/>
    <mergeCell ref="SMD25:SMD26"/>
    <mergeCell ref="SME25:SME26"/>
    <mergeCell ref="SLT25:SLT26"/>
    <mergeCell ref="SLU25:SLU26"/>
    <mergeCell ref="SLV25:SLV26"/>
    <mergeCell ref="SLW25:SLW26"/>
    <mergeCell ref="SLX25:SLX26"/>
    <mergeCell ref="SLY25:SLY26"/>
    <mergeCell ref="SLN25:SLN26"/>
    <mergeCell ref="SLO25:SLO26"/>
    <mergeCell ref="SLP25:SLP26"/>
    <mergeCell ref="SLQ25:SLQ26"/>
    <mergeCell ref="SLR25:SLR26"/>
    <mergeCell ref="SLS25:SLS26"/>
    <mergeCell ref="SLH25:SLH26"/>
    <mergeCell ref="SLI25:SLI26"/>
    <mergeCell ref="SLJ25:SLJ26"/>
    <mergeCell ref="SLK25:SLK26"/>
    <mergeCell ref="SLL25:SLL26"/>
    <mergeCell ref="SLM25:SLM26"/>
    <mergeCell ref="SLB25:SLB26"/>
    <mergeCell ref="SLC25:SLC26"/>
    <mergeCell ref="SLD25:SLD26"/>
    <mergeCell ref="SLE25:SLE26"/>
    <mergeCell ref="SLF25:SLF26"/>
    <mergeCell ref="SLG25:SLG26"/>
    <mergeCell ref="SNP25:SNP26"/>
    <mergeCell ref="SNQ25:SNQ26"/>
    <mergeCell ref="SNR25:SNR26"/>
    <mergeCell ref="SNS25:SNS26"/>
    <mergeCell ref="SNT25:SNT26"/>
    <mergeCell ref="SNU25:SNU26"/>
    <mergeCell ref="SNJ25:SNJ26"/>
    <mergeCell ref="SNK25:SNK26"/>
    <mergeCell ref="SNL25:SNL26"/>
    <mergeCell ref="SNM25:SNM26"/>
    <mergeCell ref="SNN25:SNN26"/>
    <mergeCell ref="SNO25:SNO26"/>
    <mergeCell ref="SND25:SND26"/>
    <mergeCell ref="SNE25:SNE26"/>
    <mergeCell ref="SNF25:SNF26"/>
    <mergeCell ref="SNG25:SNG26"/>
    <mergeCell ref="SNH25:SNH26"/>
    <mergeCell ref="SNI25:SNI26"/>
    <mergeCell ref="SMX25:SMX26"/>
    <mergeCell ref="SMY25:SMY26"/>
    <mergeCell ref="SMZ25:SMZ26"/>
    <mergeCell ref="SNA25:SNA26"/>
    <mergeCell ref="SNB25:SNB26"/>
    <mergeCell ref="SNC25:SNC26"/>
    <mergeCell ref="SMR25:SMR26"/>
    <mergeCell ref="SMS25:SMS26"/>
    <mergeCell ref="SMT25:SMT26"/>
    <mergeCell ref="SMU25:SMU26"/>
    <mergeCell ref="SMV25:SMV26"/>
    <mergeCell ref="SMW25:SMW26"/>
    <mergeCell ref="SML25:SML26"/>
    <mergeCell ref="SMM25:SMM26"/>
    <mergeCell ref="SMN25:SMN26"/>
    <mergeCell ref="SMO25:SMO26"/>
    <mergeCell ref="SMP25:SMP26"/>
    <mergeCell ref="SMQ25:SMQ26"/>
    <mergeCell ref="SOZ25:SOZ26"/>
    <mergeCell ref="SPA25:SPA26"/>
    <mergeCell ref="SPB25:SPB26"/>
    <mergeCell ref="SPC25:SPC26"/>
    <mergeCell ref="SPD25:SPD26"/>
    <mergeCell ref="SPE25:SPE26"/>
    <mergeCell ref="SOT25:SOT26"/>
    <mergeCell ref="SOU25:SOU26"/>
    <mergeCell ref="SOV25:SOV26"/>
    <mergeCell ref="SOW25:SOW26"/>
    <mergeCell ref="SOX25:SOX26"/>
    <mergeCell ref="SOY25:SOY26"/>
    <mergeCell ref="SON25:SON26"/>
    <mergeCell ref="SOO25:SOO26"/>
    <mergeCell ref="SOP25:SOP26"/>
    <mergeCell ref="SOQ25:SOQ26"/>
    <mergeCell ref="SOR25:SOR26"/>
    <mergeCell ref="SOS25:SOS26"/>
    <mergeCell ref="SOH25:SOH26"/>
    <mergeCell ref="SOI25:SOI26"/>
    <mergeCell ref="SOJ25:SOJ26"/>
    <mergeCell ref="SOK25:SOK26"/>
    <mergeCell ref="SOL25:SOL26"/>
    <mergeCell ref="SOM25:SOM26"/>
    <mergeCell ref="SOB25:SOB26"/>
    <mergeCell ref="SOC25:SOC26"/>
    <mergeCell ref="SOD25:SOD26"/>
    <mergeCell ref="SOE25:SOE26"/>
    <mergeCell ref="SOF25:SOF26"/>
    <mergeCell ref="SOG25:SOG26"/>
    <mergeCell ref="SNV25:SNV26"/>
    <mergeCell ref="SNW25:SNW26"/>
    <mergeCell ref="SNX25:SNX26"/>
    <mergeCell ref="SNY25:SNY26"/>
    <mergeCell ref="SNZ25:SNZ26"/>
    <mergeCell ref="SOA25:SOA26"/>
    <mergeCell ref="SQJ25:SQJ26"/>
    <mergeCell ref="SQK25:SQK26"/>
    <mergeCell ref="SQL25:SQL26"/>
    <mergeCell ref="SQM25:SQM26"/>
    <mergeCell ref="SQN25:SQN26"/>
    <mergeCell ref="SQO25:SQO26"/>
    <mergeCell ref="SQD25:SQD26"/>
    <mergeCell ref="SQE25:SQE26"/>
    <mergeCell ref="SQF25:SQF26"/>
    <mergeCell ref="SQG25:SQG26"/>
    <mergeCell ref="SQH25:SQH26"/>
    <mergeCell ref="SQI25:SQI26"/>
    <mergeCell ref="SPX25:SPX26"/>
    <mergeCell ref="SPY25:SPY26"/>
    <mergeCell ref="SPZ25:SPZ26"/>
    <mergeCell ref="SQA25:SQA26"/>
    <mergeCell ref="SQB25:SQB26"/>
    <mergeCell ref="SQC25:SQC26"/>
    <mergeCell ref="SPR25:SPR26"/>
    <mergeCell ref="SPS25:SPS26"/>
    <mergeCell ref="SPT25:SPT26"/>
    <mergeCell ref="SPU25:SPU26"/>
    <mergeCell ref="SPV25:SPV26"/>
    <mergeCell ref="SPW25:SPW26"/>
    <mergeCell ref="SPL25:SPL26"/>
    <mergeCell ref="SPM25:SPM26"/>
    <mergeCell ref="SPN25:SPN26"/>
    <mergeCell ref="SPO25:SPO26"/>
    <mergeCell ref="SPP25:SPP26"/>
    <mergeCell ref="SPQ25:SPQ26"/>
    <mergeCell ref="SPF25:SPF26"/>
    <mergeCell ref="SPG25:SPG26"/>
    <mergeCell ref="SPH25:SPH26"/>
    <mergeCell ref="SPI25:SPI26"/>
    <mergeCell ref="SPJ25:SPJ26"/>
    <mergeCell ref="SPK25:SPK26"/>
    <mergeCell ref="SRT25:SRT26"/>
    <mergeCell ref="SRU25:SRU26"/>
    <mergeCell ref="SRV25:SRV26"/>
    <mergeCell ref="SRW25:SRW26"/>
    <mergeCell ref="SRX25:SRX26"/>
    <mergeCell ref="SRY25:SRY26"/>
    <mergeCell ref="SRN25:SRN26"/>
    <mergeCell ref="SRO25:SRO26"/>
    <mergeCell ref="SRP25:SRP26"/>
    <mergeCell ref="SRQ25:SRQ26"/>
    <mergeCell ref="SRR25:SRR26"/>
    <mergeCell ref="SRS25:SRS26"/>
    <mergeCell ref="SRH25:SRH26"/>
    <mergeCell ref="SRI25:SRI26"/>
    <mergeCell ref="SRJ25:SRJ26"/>
    <mergeCell ref="SRK25:SRK26"/>
    <mergeCell ref="SRL25:SRL26"/>
    <mergeCell ref="SRM25:SRM26"/>
    <mergeCell ref="SRB25:SRB26"/>
    <mergeCell ref="SRC25:SRC26"/>
    <mergeCell ref="SRD25:SRD26"/>
    <mergeCell ref="SRE25:SRE26"/>
    <mergeCell ref="SRF25:SRF26"/>
    <mergeCell ref="SRG25:SRG26"/>
    <mergeCell ref="SQV25:SQV26"/>
    <mergeCell ref="SQW25:SQW26"/>
    <mergeCell ref="SQX25:SQX26"/>
    <mergeCell ref="SQY25:SQY26"/>
    <mergeCell ref="SQZ25:SQZ26"/>
    <mergeCell ref="SRA25:SRA26"/>
    <mergeCell ref="SQP25:SQP26"/>
    <mergeCell ref="SQQ25:SQQ26"/>
    <mergeCell ref="SQR25:SQR26"/>
    <mergeCell ref="SQS25:SQS26"/>
    <mergeCell ref="SQT25:SQT26"/>
    <mergeCell ref="SQU25:SQU26"/>
    <mergeCell ref="STD25:STD26"/>
    <mergeCell ref="STE25:STE26"/>
    <mergeCell ref="STF25:STF26"/>
    <mergeCell ref="STG25:STG26"/>
    <mergeCell ref="STH25:STH26"/>
    <mergeCell ref="STI25:STI26"/>
    <mergeCell ref="SSX25:SSX26"/>
    <mergeCell ref="SSY25:SSY26"/>
    <mergeCell ref="SSZ25:SSZ26"/>
    <mergeCell ref="STA25:STA26"/>
    <mergeCell ref="STB25:STB26"/>
    <mergeCell ref="STC25:STC26"/>
    <mergeCell ref="SSR25:SSR26"/>
    <mergeCell ref="SSS25:SSS26"/>
    <mergeCell ref="SST25:SST26"/>
    <mergeCell ref="SSU25:SSU26"/>
    <mergeCell ref="SSV25:SSV26"/>
    <mergeCell ref="SSW25:SSW26"/>
    <mergeCell ref="SSL25:SSL26"/>
    <mergeCell ref="SSM25:SSM26"/>
    <mergeCell ref="SSN25:SSN26"/>
    <mergeCell ref="SSO25:SSO26"/>
    <mergeCell ref="SSP25:SSP26"/>
    <mergeCell ref="SSQ25:SSQ26"/>
    <mergeCell ref="SSF25:SSF26"/>
    <mergeCell ref="SSG25:SSG26"/>
    <mergeCell ref="SSH25:SSH26"/>
    <mergeCell ref="SSI25:SSI26"/>
    <mergeCell ref="SSJ25:SSJ26"/>
    <mergeCell ref="SSK25:SSK26"/>
    <mergeCell ref="SRZ25:SRZ26"/>
    <mergeCell ref="SSA25:SSA26"/>
    <mergeCell ref="SSB25:SSB26"/>
    <mergeCell ref="SSC25:SSC26"/>
    <mergeCell ref="SSD25:SSD26"/>
    <mergeCell ref="SSE25:SSE26"/>
    <mergeCell ref="SUN25:SUN26"/>
    <mergeCell ref="SUO25:SUO26"/>
    <mergeCell ref="SUP25:SUP26"/>
    <mergeCell ref="SUQ25:SUQ26"/>
    <mergeCell ref="SUR25:SUR26"/>
    <mergeCell ref="SUS25:SUS26"/>
    <mergeCell ref="SUH25:SUH26"/>
    <mergeCell ref="SUI25:SUI26"/>
    <mergeCell ref="SUJ25:SUJ26"/>
    <mergeCell ref="SUK25:SUK26"/>
    <mergeCell ref="SUL25:SUL26"/>
    <mergeCell ref="SUM25:SUM26"/>
    <mergeCell ref="SUB25:SUB26"/>
    <mergeCell ref="SUC25:SUC26"/>
    <mergeCell ref="SUD25:SUD26"/>
    <mergeCell ref="SUE25:SUE26"/>
    <mergeCell ref="SUF25:SUF26"/>
    <mergeCell ref="SUG25:SUG26"/>
    <mergeCell ref="STV25:STV26"/>
    <mergeCell ref="STW25:STW26"/>
    <mergeCell ref="STX25:STX26"/>
    <mergeCell ref="STY25:STY26"/>
    <mergeCell ref="STZ25:STZ26"/>
    <mergeCell ref="SUA25:SUA26"/>
    <mergeCell ref="STP25:STP26"/>
    <mergeCell ref="STQ25:STQ26"/>
    <mergeCell ref="STR25:STR26"/>
    <mergeCell ref="STS25:STS26"/>
    <mergeCell ref="STT25:STT26"/>
    <mergeCell ref="STU25:STU26"/>
    <mergeCell ref="STJ25:STJ26"/>
    <mergeCell ref="STK25:STK26"/>
    <mergeCell ref="STL25:STL26"/>
    <mergeCell ref="STM25:STM26"/>
    <mergeCell ref="STN25:STN26"/>
    <mergeCell ref="STO25:STO26"/>
    <mergeCell ref="SVX25:SVX26"/>
    <mergeCell ref="SVY25:SVY26"/>
    <mergeCell ref="SVZ25:SVZ26"/>
    <mergeCell ref="SWA25:SWA26"/>
    <mergeCell ref="SWB25:SWB26"/>
    <mergeCell ref="SWC25:SWC26"/>
    <mergeCell ref="SVR25:SVR26"/>
    <mergeCell ref="SVS25:SVS26"/>
    <mergeCell ref="SVT25:SVT26"/>
    <mergeCell ref="SVU25:SVU26"/>
    <mergeCell ref="SVV25:SVV26"/>
    <mergeCell ref="SVW25:SVW26"/>
    <mergeCell ref="SVL25:SVL26"/>
    <mergeCell ref="SVM25:SVM26"/>
    <mergeCell ref="SVN25:SVN26"/>
    <mergeCell ref="SVO25:SVO26"/>
    <mergeCell ref="SVP25:SVP26"/>
    <mergeCell ref="SVQ25:SVQ26"/>
    <mergeCell ref="SVF25:SVF26"/>
    <mergeCell ref="SVG25:SVG26"/>
    <mergeCell ref="SVH25:SVH26"/>
    <mergeCell ref="SVI25:SVI26"/>
    <mergeCell ref="SVJ25:SVJ26"/>
    <mergeCell ref="SVK25:SVK26"/>
    <mergeCell ref="SUZ25:SUZ26"/>
    <mergeCell ref="SVA25:SVA26"/>
    <mergeCell ref="SVB25:SVB26"/>
    <mergeCell ref="SVC25:SVC26"/>
    <mergeCell ref="SVD25:SVD26"/>
    <mergeCell ref="SVE25:SVE26"/>
    <mergeCell ref="SUT25:SUT26"/>
    <mergeCell ref="SUU25:SUU26"/>
    <mergeCell ref="SUV25:SUV26"/>
    <mergeCell ref="SUW25:SUW26"/>
    <mergeCell ref="SUX25:SUX26"/>
    <mergeCell ref="SUY25:SUY26"/>
    <mergeCell ref="SXH25:SXH26"/>
    <mergeCell ref="SXI25:SXI26"/>
    <mergeCell ref="SXJ25:SXJ26"/>
    <mergeCell ref="SXK25:SXK26"/>
    <mergeCell ref="SXL25:SXL26"/>
    <mergeCell ref="SXM25:SXM26"/>
    <mergeCell ref="SXB25:SXB26"/>
    <mergeCell ref="SXC25:SXC26"/>
    <mergeCell ref="SXD25:SXD26"/>
    <mergeCell ref="SXE25:SXE26"/>
    <mergeCell ref="SXF25:SXF26"/>
    <mergeCell ref="SXG25:SXG26"/>
    <mergeCell ref="SWV25:SWV26"/>
    <mergeCell ref="SWW25:SWW26"/>
    <mergeCell ref="SWX25:SWX26"/>
    <mergeCell ref="SWY25:SWY26"/>
    <mergeCell ref="SWZ25:SWZ26"/>
    <mergeCell ref="SXA25:SXA26"/>
    <mergeCell ref="SWP25:SWP26"/>
    <mergeCell ref="SWQ25:SWQ26"/>
    <mergeCell ref="SWR25:SWR26"/>
    <mergeCell ref="SWS25:SWS26"/>
    <mergeCell ref="SWT25:SWT26"/>
    <mergeCell ref="SWU25:SWU26"/>
    <mergeCell ref="SWJ25:SWJ26"/>
    <mergeCell ref="SWK25:SWK26"/>
    <mergeCell ref="SWL25:SWL26"/>
    <mergeCell ref="SWM25:SWM26"/>
    <mergeCell ref="SWN25:SWN26"/>
    <mergeCell ref="SWO25:SWO26"/>
    <mergeCell ref="SWD25:SWD26"/>
    <mergeCell ref="SWE25:SWE26"/>
    <mergeCell ref="SWF25:SWF26"/>
    <mergeCell ref="SWG25:SWG26"/>
    <mergeCell ref="SWH25:SWH26"/>
    <mergeCell ref="SWI25:SWI26"/>
    <mergeCell ref="SYR25:SYR26"/>
    <mergeCell ref="SYS25:SYS26"/>
    <mergeCell ref="SYT25:SYT26"/>
    <mergeCell ref="SYU25:SYU26"/>
    <mergeCell ref="SYV25:SYV26"/>
    <mergeCell ref="SYW25:SYW26"/>
    <mergeCell ref="SYL25:SYL26"/>
    <mergeCell ref="SYM25:SYM26"/>
    <mergeCell ref="SYN25:SYN26"/>
    <mergeCell ref="SYO25:SYO26"/>
    <mergeCell ref="SYP25:SYP26"/>
    <mergeCell ref="SYQ25:SYQ26"/>
    <mergeCell ref="SYF25:SYF26"/>
    <mergeCell ref="SYG25:SYG26"/>
    <mergeCell ref="SYH25:SYH26"/>
    <mergeCell ref="SYI25:SYI26"/>
    <mergeCell ref="SYJ25:SYJ26"/>
    <mergeCell ref="SYK25:SYK26"/>
    <mergeCell ref="SXZ25:SXZ26"/>
    <mergeCell ref="SYA25:SYA26"/>
    <mergeCell ref="SYB25:SYB26"/>
    <mergeCell ref="SYC25:SYC26"/>
    <mergeCell ref="SYD25:SYD26"/>
    <mergeCell ref="SYE25:SYE26"/>
    <mergeCell ref="SXT25:SXT26"/>
    <mergeCell ref="SXU25:SXU26"/>
    <mergeCell ref="SXV25:SXV26"/>
    <mergeCell ref="SXW25:SXW26"/>
    <mergeCell ref="SXX25:SXX26"/>
    <mergeCell ref="SXY25:SXY26"/>
    <mergeCell ref="SXN25:SXN26"/>
    <mergeCell ref="SXO25:SXO26"/>
    <mergeCell ref="SXP25:SXP26"/>
    <mergeCell ref="SXQ25:SXQ26"/>
    <mergeCell ref="SXR25:SXR26"/>
    <mergeCell ref="SXS25:SXS26"/>
    <mergeCell ref="TAB25:TAB26"/>
    <mergeCell ref="TAC25:TAC26"/>
    <mergeCell ref="TAD25:TAD26"/>
    <mergeCell ref="TAE25:TAE26"/>
    <mergeCell ref="TAF25:TAF26"/>
    <mergeCell ref="TAG25:TAG26"/>
    <mergeCell ref="SZV25:SZV26"/>
    <mergeCell ref="SZW25:SZW26"/>
    <mergeCell ref="SZX25:SZX26"/>
    <mergeCell ref="SZY25:SZY26"/>
    <mergeCell ref="SZZ25:SZZ26"/>
    <mergeCell ref="TAA25:TAA26"/>
    <mergeCell ref="SZP25:SZP26"/>
    <mergeCell ref="SZQ25:SZQ26"/>
    <mergeCell ref="SZR25:SZR26"/>
    <mergeCell ref="SZS25:SZS26"/>
    <mergeCell ref="SZT25:SZT26"/>
    <mergeCell ref="SZU25:SZU26"/>
    <mergeCell ref="SZJ25:SZJ26"/>
    <mergeCell ref="SZK25:SZK26"/>
    <mergeCell ref="SZL25:SZL26"/>
    <mergeCell ref="SZM25:SZM26"/>
    <mergeCell ref="SZN25:SZN26"/>
    <mergeCell ref="SZO25:SZO26"/>
    <mergeCell ref="SZD25:SZD26"/>
    <mergeCell ref="SZE25:SZE26"/>
    <mergeCell ref="SZF25:SZF26"/>
    <mergeCell ref="SZG25:SZG26"/>
    <mergeCell ref="SZH25:SZH26"/>
    <mergeCell ref="SZI25:SZI26"/>
    <mergeCell ref="SYX25:SYX26"/>
    <mergeCell ref="SYY25:SYY26"/>
    <mergeCell ref="SYZ25:SYZ26"/>
    <mergeCell ref="SZA25:SZA26"/>
    <mergeCell ref="SZB25:SZB26"/>
    <mergeCell ref="SZC25:SZC26"/>
    <mergeCell ref="TBL25:TBL26"/>
    <mergeCell ref="TBM25:TBM26"/>
    <mergeCell ref="TBN25:TBN26"/>
    <mergeCell ref="TBO25:TBO26"/>
    <mergeCell ref="TBP25:TBP26"/>
    <mergeCell ref="TBQ25:TBQ26"/>
    <mergeCell ref="TBF25:TBF26"/>
    <mergeCell ref="TBG25:TBG26"/>
    <mergeCell ref="TBH25:TBH26"/>
    <mergeCell ref="TBI25:TBI26"/>
    <mergeCell ref="TBJ25:TBJ26"/>
    <mergeCell ref="TBK25:TBK26"/>
    <mergeCell ref="TAZ25:TAZ26"/>
    <mergeCell ref="TBA25:TBA26"/>
    <mergeCell ref="TBB25:TBB26"/>
    <mergeCell ref="TBC25:TBC26"/>
    <mergeCell ref="TBD25:TBD26"/>
    <mergeCell ref="TBE25:TBE26"/>
    <mergeCell ref="TAT25:TAT26"/>
    <mergeCell ref="TAU25:TAU26"/>
    <mergeCell ref="TAV25:TAV26"/>
    <mergeCell ref="TAW25:TAW26"/>
    <mergeCell ref="TAX25:TAX26"/>
    <mergeCell ref="TAY25:TAY26"/>
    <mergeCell ref="TAN25:TAN26"/>
    <mergeCell ref="TAO25:TAO26"/>
    <mergeCell ref="TAP25:TAP26"/>
    <mergeCell ref="TAQ25:TAQ26"/>
    <mergeCell ref="TAR25:TAR26"/>
    <mergeCell ref="TAS25:TAS26"/>
    <mergeCell ref="TAH25:TAH26"/>
    <mergeCell ref="TAI25:TAI26"/>
    <mergeCell ref="TAJ25:TAJ26"/>
    <mergeCell ref="TAK25:TAK26"/>
    <mergeCell ref="TAL25:TAL26"/>
    <mergeCell ref="TAM25:TAM26"/>
    <mergeCell ref="TCV25:TCV26"/>
    <mergeCell ref="TCW25:TCW26"/>
    <mergeCell ref="TCX25:TCX26"/>
    <mergeCell ref="TCY25:TCY26"/>
    <mergeCell ref="TCZ25:TCZ26"/>
    <mergeCell ref="TDA25:TDA26"/>
    <mergeCell ref="TCP25:TCP26"/>
    <mergeCell ref="TCQ25:TCQ26"/>
    <mergeCell ref="TCR25:TCR26"/>
    <mergeCell ref="TCS25:TCS26"/>
    <mergeCell ref="TCT25:TCT26"/>
    <mergeCell ref="TCU25:TCU26"/>
    <mergeCell ref="TCJ25:TCJ26"/>
    <mergeCell ref="TCK25:TCK26"/>
    <mergeCell ref="TCL25:TCL26"/>
    <mergeCell ref="TCM25:TCM26"/>
    <mergeCell ref="TCN25:TCN26"/>
    <mergeCell ref="TCO25:TCO26"/>
    <mergeCell ref="TCD25:TCD26"/>
    <mergeCell ref="TCE25:TCE26"/>
    <mergeCell ref="TCF25:TCF26"/>
    <mergeCell ref="TCG25:TCG26"/>
    <mergeCell ref="TCH25:TCH26"/>
    <mergeCell ref="TCI25:TCI26"/>
    <mergeCell ref="TBX25:TBX26"/>
    <mergeCell ref="TBY25:TBY26"/>
    <mergeCell ref="TBZ25:TBZ26"/>
    <mergeCell ref="TCA25:TCA26"/>
    <mergeCell ref="TCB25:TCB26"/>
    <mergeCell ref="TCC25:TCC26"/>
    <mergeCell ref="TBR25:TBR26"/>
    <mergeCell ref="TBS25:TBS26"/>
    <mergeCell ref="TBT25:TBT26"/>
    <mergeCell ref="TBU25:TBU26"/>
    <mergeCell ref="TBV25:TBV26"/>
    <mergeCell ref="TBW25:TBW26"/>
    <mergeCell ref="TEF25:TEF26"/>
    <mergeCell ref="TEG25:TEG26"/>
    <mergeCell ref="TEH25:TEH26"/>
    <mergeCell ref="TEI25:TEI26"/>
    <mergeCell ref="TEJ25:TEJ26"/>
    <mergeCell ref="TEK25:TEK26"/>
    <mergeCell ref="TDZ25:TDZ26"/>
    <mergeCell ref="TEA25:TEA26"/>
    <mergeCell ref="TEB25:TEB26"/>
    <mergeCell ref="TEC25:TEC26"/>
    <mergeCell ref="TED25:TED26"/>
    <mergeCell ref="TEE25:TEE26"/>
    <mergeCell ref="TDT25:TDT26"/>
    <mergeCell ref="TDU25:TDU26"/>
    <mergeCell ref="TDV25:TDV26"/>
    <mergeCell ref="TDW25:TDW26"/>
    <mergeCell ref="TDX25:TDX26"/>
    <mergeCell ref="TDY25:TDY26"/>
    <mergeCell ref="TDN25:TDN26"/>
    <mergeCell ref="TDO25:TDO26"/>
    <mergeCell ref="TDP25:TDP26"/>
    <mergeCell ref="TDQ25:TDQ26"/>
    <mergeCell ref="TDR25:TDR26"/>
    <mergeCell ref="TDS25:TDS26"/>
    <mergeCell ref="TDH25:TDH26"/>
    <mergeCell ref="TDI25:TDI26"/>
    <mergeCell ref="TDJ25:TDJ26"/>
    <mergeCell ref="TDK25:TDK26"/>
    <mergeCell ref="TDL25:TDL26"/>
    <mergeCell ref="TDM25:TDM26"/>
    <mergeCell ref="TDB25:TDB26"/>
    <mergeCell ref="TDC25:TDC26"/>
    <mergeCell ref="TDD25:TDD26"/>
    <mergeCell ref="TDE25:TDE26"/>
    <mergeCell ref="TDF25:TDF26"/>
    <mergeCell ref="TDG25:TDG26"/>
    <mergeCell ref="TFP25:TFP26"/>
    <mergeCell ref="TFQ25:TFQ26"/>
    <mergeCell ref="TFR25:TFR26"/>
    <mergeCell ref="TFS25:TFS26"/>
    <mergeCell ref="TFT25:TFT26"/>
    <mergeCell ref="TFU25:TFU26"/>
    <mergeCell ref="TFJ25:TFJ26"/>
    <mergeCell ref="TFK25:TFK26"/>
    <mergeCell ref="TFL25:TFL26"/>
    <mergeCell ref="TFM25:TFM26"/>
    <mergeCell ref="TFN25:TFN26"/>
    <mergeCell ref="TFO25:TFO26"/>
    <mergeCell ref="TFD25:TFD26"/>
    <mergeCell ref="TFE25:TFE26"/>
    <mergeCell ref="TFF25:TFF26"/>
    <mergeCell ref="TFG25:TFG26"/>
    <mergeCell ref="TFH25:TFH26"/>
    <mergeCell ref="TFI25:TFI26"/>
    <mergeCell ref="TEX25:TEX26"/>
    <mergeCell ref="TEY25:TEY26"/>
    <mergeCell ref="TEZ25:TEZ26"/>
    <mergeCell ref="TFA25:TFA26"/>
    <mergeCell ref="TFB25:TFB26"/>
    <mergeCell ref="TFC25:TFC26"/>
    <mergeCell ref="TER25:TER26"/>
    <mergeCell ref="TES25:TES26"/>
    <mergeCell ref="TET25:TET26"/>
    <mergeCell ref="TEU25:TEU26"/>
    <mergeCell ref="TEV25:TEV26"/>
    <mergeCell ref="TEW25:TEW26"/>
    <mergeCell ref="TEL25:TEL26"/>
    <mergeCell ref="TEM25:TEM26"/>
    <mergeCell ref="TEN25:TEN26"/>
    <mergeCell ref="TEO25:TEO26"/>
    <mergeCell ref="TEP25:TEP26"/>
    <mergeCell ref="TEQ25:TEQ26"/>
    <mergeCell ref="TGZ25:TGZ26"/>
    <mergeCell ref="THA25:THA26"/>
    <mergeCell ref="THB25:THB26"/>
    <mergeCell ref="THC25:THC26"/>
    <mergeCell ref="THD25:THD26"/>
    <mergeCell ref="THE25:THE26"/>
    <mergeCell ref="TGT25:TGT26"/>
    <mergeCell ref="TGU25:TGU26"/>
    <mergeCell ref="TGV25:TGV26"/>
    <mergeCell ref="TGW25:TGW26"/>
    <mergeCell ref="TGX25:TGX26"/>
    <mergeCell ref="TGY25:TGY26"/>
    <mergeCell ref="TGN25:TGN26"/>
    <mergeCell ref="TGO25:TGO26"/>
    <mergeCell ref="TGP25:TGP26"/>
    <mergeCell ref="TGQ25:TGQ26"/>
    <mergeCell ref="TGR25:TGR26"/>
    <mergeCell ref="TGS25:TGS26"/>
    <mergeCell ref="TGH25:TGH26"/>
    <mergeCell ref="TGI25:TGI26"/>
    <mergeCell ref="TGJ25:TGJ26"/>
    <mergeCell ref="TGK25:TGK26"/>
    <mergeCell ref="TGL25:TGL26"/>
    <mergeCell ref="TGM25:TGM26"/>
    <mergeCell ref="TGB25:TGB26"/>
    <mergeCell ref="TGC25:TGC26"/>
    <mergeCell ref="TGD25:TGD26"/>
    <mergeCell ref="TGE25:TGE26"/>
    <mergeCell ref="TGF25:TGF26"/>
    <mergeCell ref="TGG25:TGG26"/>
    <mergeCell ref="TFV25:TFV26"/>
    <mergeCell ref="TFW25:TFW26"/>
    <mergeCell ref="TFX25:TFX26"/>
    <mergeCell ref="TFY25:TFY26"/>
    <mergeCell ref="TFZ25:TFZ26"/>
    <mergeCell ref="TGA25:TGA26"/>
    <mergeCell ref="TIJ25:TIJ26"/>
    <mergeCell ref="TIK25:TIK26"/>
    <mergeCell ref="TIL25:TIL26"/>
    <mergeCell ref="TIM25:TIM26"/>
    <mergeCell ref="TIN25:TIN26"/>
    <mergeCell ref="TIO25:TIO26"/>
    <mergeCell ref="TID25:TID26"/>
    <mergeCell ref="TIE25:TIE26"/>
    <mergeCell ref="TIF25:TIF26"/>
    <mergeCell ref="TIG25:TIG26"/>
    <mergeCell ref="TIH25:TIH26"/>
    <mergeCell ref="TII25:TII26"/>
    <mergeCell ref="THX25:THX26"/>
    <mergeCell ref="THY25:THY26"/>
    <mergeCell ref="THZ25:THZ26"/>
    <mergeCell ref="TIA25:TIA26"/>
    <mergeCell ref="TIB25:TIB26"/>
    <mergeCell ref="TIC25:TIC26"/>
    <mergeCell ref="THR25:THR26"/>
    <mergeCell ref="THS25:THS26"/>
    <mergeCell ref="THT25:THT26"/>
    <mergeCell ref="THU25:THU26"/>
    <mergeCell ref="THV25:THV26"/>
    <mergeCell ref="THW25:THW26"/>
    <mergeCell ref="THL25:THL26"/>
    <mergeCell ref="THM25:THM26"/>
    <mergeCell ref="THN25:THN26"/>
    <mergeCell ref="THO25:THO26"/>
    <mergeCell ref="THP25:THP26"/>
    <mergeCell ref="THQ25:THQ26"/>
    <mergeCell ref="THF25:THF26"/>
    <mergeCell ref="THG25:THG26"/>
    <mergeCell ref="THH25:THH26"/>
    <mergeCell ref="THI25:THI26"/>
    <mergeCell ref="THJ25:THJ26"/>
    <mergeCell ref="THK25:THK26"/>
    <mergeCell ref="TJT25:TJT26"/>
    <mergeCell ref="TJU25:TJU26"/>
    <mergeCell ref="TJV25:TJV26"/>
    <mergeCell ref="TJW25:TJW26"/>
    <mergeCell ref="TJX25:TJX26"/>
    <mergeCell ref="TJY25:TJY26"/>
    <mergeCell ref="TJN25:TJN26"/>
    <mergeCell ref="TJO25:TJO26"/>
    <mergeCell ref="TJP25:TJP26"/>
    <mergeCell ref="TJQ25:TJQ26"/>
    <mergeCell ref="TJR25:TJR26"/>
    <mergeCell ref="TJS25:TJS26"/>
    <mergeCell ref="TJH25:TJH26"/>
    <mergeCell ref="TJI25:TJI26"/>
    <mergeCell ref="TJJ25:TJJ26"/>
    <mergeCell ref="TJK25:TJK26"/>
    <mergeCell ref="TJL25:TJL26"/>
    <mergeCell ref="TJM25:TJM26"/>
    <mergeCell ref="TJB25:TJB26"/>
    <mergeCell ref="TJC25:TJC26"/>
    <mergeCell ref="TJD25:TJD26"/>
    <mergeCell ref="TJE25:TJE26"/>
    <mergeCell ref="TJF25:TJF26"/>
    <mergeCell ref="TJG25:TJG26"/>
    <mergeCell ref="TIV25:TIV26"/>
    <mergeCell ref="TIW25:TIW26"/>
    <mergeCell ref="TIX25:TIX26"/>
    <mergeCell ref="TIY25:TIY26"/>
    <mergeCell ref="TIZ25:TIZ26"/>
    <mergeCell ref="TJA25:TJA26"/>
    <mergeCell ref="TIP25:TIP26"/>
    <mergeCell ref="TIQ25:TIQ26"/>
    <mergeCell ref="TIR25:TIR26"/>
    <mergeCell ref="TIS25:TIS26"/>
    <mergeCell ref="TIT25:TIT26"/>
    <mergeCell ref="TIU25:TIU26"/>
    <mergeCell ref="TLD25:TLD26"/>
    <mergeCell ref="TLE25:TLE26"/>
    <mergeCell ref="TLF25:TLF26"/>
    <mergeCell ref="TLG25:TLG26"/>
    <mergeCell ref="TLH25:TLH26"/>
    <mergeCell ref="TLI25:TLI26"/>
    <mergeCell ref="TKX25:TKX26"/>
    <mergeCell ref="TKY25:TKY26"/>
    <mergeCell ref="TKZ25:TKZ26"/>
    <mergeCell ref="TLA25:TLA26"/>
    <mergeCell ref="TLB25:TLB26"/>
    <mergeCell ref="TLC25:TLC26"/>
    <mergeCell ref="TKR25:TKR26"/>
    <mergeCell ref="TKS25:TKS26"/>
    <mergeCell ref="TKT25:TKT26"/>
    <mergeCell ref="TKU25:TKU26"/>
    <mergeCell ref="TKV25:TKV26"/>
    <mergeCell ref="TKW25:TKW26"/>
    <mergeCell ref="TKL25:TKL26"/>
    <mergeCell ref="TKM25:TKM26"/>
    <mergeCell ref="TKN25:TKN26"/>
    <mergeCell ref="TKO25:TKO26"/>
    <mergeCell ref="TKP25:TKP26"/>
    <mergeCell ref="TKQ25:TKQ26"/>
    <mergeCell ref="TKF25:TKF26"/>
    <mergeCell ref="TKG25:TKG26"/>
    <mergeCell ref="TKH25:TKH26"/>
    <mergeCell ref="TKI25:TKI26"/>
    <mergeCell ref="TKJ25:TKJ26"/>
    <mergeCell ref="TKK25:TKK26"/>
    <mergeCell ref="TJZ25:TJZ26"/>
    <mergeCell ref="TKA25:TKA26"/>
    <mergeCell ref="TKB25:TKB26"/>
    <mergeCell ref="TKC25:TKC26"/>
    <mergeCell ref="TKD25:TKD26"/>
    <mergeCell ref="TKE25:TKE26"/>
    <mergeCell ref="TMN25:TMN26"/>
    <mergeCell ref="TMO25:TMO26"/>
    <mergeCell ref="TMP25:TMP26"/>
    <mergeCell ref="TMQ25:TMQ26"/>
    <mergeCell ref="TMR25:TMR26"/>
    <mergeCell ref="TMS25:TMS26"/>
    <mergeCell ref="TMH25:TMH26"/>
    <mergeCell ref="TMI25:TMI26"/>
    <mergeCell ref="TMJ25:TMJ26"/>
    <mergeCell ref="TMK25:TMK26"/>
    <mergeCell ref="TML25:TML26"/>
    <mergeCell ref="TMM25:TMM26"/>
    <mergeCell ref="TMB25:TMB26"/>
    <mergeCell ref="TMC25:TMC26"/>
    <mergeCell ref="TMD25:TMD26"/>
    <mergeCell ref="TME25:TME26"/>
    <mergeCell ref="TMF25:TMF26"/>
    <mergeCell ref="TMG25:TMG26"/>
    <mergeCell ref="TLV25:TLV26"/>
    <mergeCell ref="TLW25:TLW26"/>
    <mergeCell ref="TLX25:TLX26"/>
    <mergeCell ref="TLY25:TLY26"/>
    <mergeCell ref="TLZ25:TLZ26"/>
    <mergeCell ref="TMA25:TMA26"/>
    <mergeCell ref="TLP25:TLP26"/>
    <mergeCell ref="TLQ25:TLQ26"/>
    <mergeCell ref="TLR25:TLR26"/>
    <mergeCell ref="TLS25:TLS26"/>
    <mergeCell ref="TLT25:TLT26"/>
    <mergeCell ref="TLU25:TLU26"/>
    <mergeCell ref="TLJ25:TLJ26"/>
    <mergeCell ref="TLK25:TLK26"/>
    <mergeCell ref="TLL25:TLL26"/>
    <mergeCell ref="TLM25:TLM26"/>
    <mergeCell ref="TLN25:TLN26"/>
    <mergeCell ref="TLO25:TLO26"/>
    <mergeCell ref="TNX25:TNX26"/>
    <mergeCell ref="TNY25:TNY26"/>
    <mergeCell ref="TNZ25:TNZ26"/>
    <mergeCell ref="TOA25:TOA26"/>
    <mergeCell ref="TOB25:TOB26"/>
    <mergeCell ref="TOC25:TOC26"/>
    <mergeCell ref="TNR25:TNR26"/>
    <mergeCell ref="TNS25:TNS26"/>
    <mergeCell ref="TNT25:TNT26"/>
    <mergeCell ref="TNU25:TNU26"/>
    <mergeCell ref="TNV25:TNV26"/>
    <mergeCell ref="TNW25:TNW26"/>
    <mergeCell ref="TNL25:TNL26"/>
    <mergeCell ref="TNM25:TNM26"/>
    <mergeCell ref="TNN25:TNN26"/>
    <mergeCell ref="TNO25:TNO26"/>
    <mergeCell ref="TNP25:TNP26"/>
    <mergeCell ref="TNQ25:TNQ26"/>
    <mergeCell ref="TNF25:TNF26"/>
    <mergeCell ref="TNG25:TNG26"/>
    <mergeCell ref="TNH25:TNH26"/>
    <mergeCell ref="TNI25:TNI26"/>
    <mergeCell ref="TNJ25:TNJ26"/>
    <mergeCell ref="TNK25:TNK26"/>
    <mergeCell ref="TMZ25:TMZ26"/>
    <mergeCell ref="TNA25:TNA26"/>
    <mergeCell ref="TNB25:TNB26"/>
    <mergeCell ref="TNC25:TNC26"/>
    <mergeCell ref="TND25:TND26"/>
    <mergeCell ref="TNE25:TNE26"/>
    <mergeCell ref="TMT25:TMT26"/>
    <mergeCell ref="TMU25:TMU26"/>
    <mergeCell ref="TMV25:TMV26"/>
    <mergeCell ref="TMW25:TMW26"/>
    <mergeCell ref="TMX25:TMX26"/>
    <mergeCell ref="TMY25:TMY26"/>
    <mergeCell ref="TPH25:TPH26"/>
    <mergeCell ref="TPI25:TPI26"/>
    <mergeCell ref="TPJ25:TPJ26"/>
    <mergeCell ref="TPK25:TPK26"/>
    <mergeCell ref="TPL25:TPL26"/>
    <mergeCell ref="TPM25:TPM26"/>
    <mergeCell ref="TPB25:TPB26"/>
    <mergeCell ref="TPC25:TPC26"/>
    <mergeCell ref="TPD25:TPD26"/>
    <mergeCell ref="TPE25:TPE26"/>
    <mergeCell ref="TPF25:TPF26"/>
    <mergeCell ref="TPG25:TPG26"/>
    <mergeCell ref="TOV25:TOV26"/>
    <mergeCell ref="TOW25:TOW26"/>
    <mergeCell ref="TOX25:TOX26"/>
    <mergeCell ref="TOY25:TOY26"/>
    <mergeCell ref="TOZ25:TOZ26"/>
    <mergeCell ref="TPA25:TPA26"/>
    <mergeCell ref="TOP25:TOP26"/>
    <mergeCell ref="TOQ25:TOQ26"/>
    <mergeCell ref="TOR25:TOR26"/>
    <mergeCell ref="TOS25:TOS26"/>
    <mergeCell ref="TOT25:TOT26"/>
    <mergeCell ref="TOU25:TOU26"/>
    <mergeCell ref="TOJ25:TOJ26"/>
    <mergeCell ref="TOK25:TOK26"/>
    <mergeCell ref="TOL25:TOL26"/>
    <mergeCell ref="TOM25:TOM26"/>
    <mergeCell ref="TON25:TON26"/>
    <mergeCell ref="TOO25:TOO26"/>
    <mergeCell ref="TOD25:TOD26"/>
    <mergeCell ref="TOE25:TOE26"/>
    <mergeCell ref="TOF25:TOF26"/>
    <mergeCell ref="TOG25:TOG26"/>
    <mergeCell ref="TOH25:TOH26"/>
    <mergeCell ref="TOI25:TOI26"/>
    <mergeCell ref="TQR25:TQR26"/>
    <mergeCell ref="TQS25:TQS26"/>
    <mergeCell ref="TQT25:TQT26"/>
    <mergeCell ref="TQU25:TQU26"/>
    <mergeCell ref="TQV25:TQV26"/>
    <mergeCell ref="TQW25:TQW26"/>
    <mergeCell ref="TQL25:TQL26"/>
    <mergeCell ref="TQM25:TQM26"/>
    <mergeCell ref="TQN25:TQN26"/>
    <mergeCell ref="TQO25:TQO26"/>
    <mergeCell ref="TQP25:TQP26"/>
    <mergeCell ref="TQQ25:TQQ26"/>
    <mergeCell ref="TQF25:TQF26"/>
    <mergeCell ref="TQG25:TQG26"/>
    <mergeCell ref="TQH25:TQH26"/>
    <mergeCell ref="TQI25:TQI26"/>
    <mergeCell ref="TQJ25:TQJ26"/>
    <mergeCell ref="TQK25:TQK26"/>
    <mergeCell ref="TPZ25:TPZ26"/>
    <mergeCell ref="TQA25:TQA26"/>
    <mergeCell ref="TQB25:TQB26"/>
    <mergeCell ref="TQC25:TQC26"/>
    <mergeCell ref="TQD25:TQD26"/>
    <mergeCell ref="TQE25:TQE26"/>
    <mergeCell ref="TPT25:TPT26"/>
    <mergeCell ref="TPU25:TPU26"/>
    <mergeCell ref="TPV25:TPV26"/>
    <mergeCell ref="TPW25:TPW26"/>
    <mergeCell ref="TPX25:TPX26"/>
    <mergeCell ref="TPY25:TPY26"/>
    <mergeCell ref="TPN25:TPN26"/>
    <mergeCell ref="TPO25:TPO26"/>
    <mergeCell ref="TPP25:TPP26"/>
    <mergeCell ref="TPQ25:TPQ26"/>
    <mergeCell ref="TPR25:TPR26"/>
    <mergeCell ref="TPS25:TPS26"/>
    <mergeCell ref="TSB25:TSB26"/>
    <mergeCell ref="TSC25:TSC26"/>
    <mergeCell ref="TSD25:TSD26"/>
    <mergeCell ref="TSE25:TSE26"/>
    <mergeCell ref="TSF25:TSF26"/>
    <mergeCell ref="TSG25:TSG26"/>
    <mergeCell ref="TRV25:TRV26"/>
    <mergeCell ref="TRW25:TRW26"/>
    <mergeCell ref="TRX25:TRX26"/>
    <mergeCell ref="TRY25:TRY26"/>
    <mergeCell ref="TRZ25:TRZ26"/>
    <mergeCell ref="TSA25:TSA26"/>
    <mergeCell ref="TRP25:TRP26"/>
    <mergeCell ref="TRQ25:TRQ26"/>
    <mergeCell ref="TRR25:TRR26"/>
    <mergeCell ref="TRS25:TRS26"/>
    <mergeCell ref="TRT25:TRT26"/>
    <mergeCell ref="TRU25:TRU26"/>
    <mergeCell ref="TRJ25:TRJ26"/>
    <mergeCell ref="TRK25:TRK26"/>
    <mergeCell ref="TRL25:TRL26"/>
    <mergeCell ref="TRM25:TRM26"/>
    <mergeCell ref="TRN25:TRN26"/>
    <mergeCell ref="TRO25:TRO26"/>
    <mergeCell ref="TRD25:TRD26"/>
    <mergeCell ref="TRE25:TRE26"/>
    <mergeCell ref="TRF25:TRF26"/>
    <mergeCell ref="TRG25:TRG26"/>
    <mergeCell ref="TRH25:TRH26"/>
    <mergeCell ref="TRI25:TRI26"/>
    <mergeCell ref="TQX25:TQX26"/>
    <mergeCell ref="TQY25:TQY26"/>
    <mergeCell ref="TQZ25:TQZ26"/>
    <mergeCell ref="TRA25:TRA26"/>
    <mergeCell ref="TRB25:TRB26"/>
    <mergeCell ref="TRC25:TRC26"/>
    <mergeCell ref="TTL25:TTL26"/>
    <mergeCell ref="TTM25:TTM26"/>
    <mergeCell ref="TTN25:TTN26"/>
    <mergeCell ref="TTO25:TTO26"/>
    <mergeCell ref="TTP25:TTP26"/>
    <mergeCell ref="TTQ25:TTQ26"/>
    <mergeCell ref="TTF25:TTF26"/>
    <mergeCell ref="TTG25:TTG26"/>
    <mergeCell ref="TTH25:TTH26"/>
    <mergeCell ref="TTI25:TTI26"/>
    <mergeCell ref="TTJ25:TTJ26"/>
    <mergeCell ref="TTK25:TTK26"/>
    <mergeCell ref="TSZ25:TSZ26"/>
    <mergeCell ref="TTA25:TTA26"/>
    <mergeCell ref="TTB25:TTB26"/>
    <mergeCell ref="TTC25:TTC26"/>
    <mergeCell ref="TTD25:TTD26"/>
    <mergeCell ref="TTE25:TTE26"/>
    <mergeCell ref="TST25:TST26"/>
    <mergeCell ref="TSU25:TSU26"/>
    <mergeCell ref="TSV25:TSV26"/>
    <mergeCell ref="TSW25:TSW26"/>
    <mergeCell ref="TSX25:TSX26"/>
    <mergeCell ref="TSY25:TSY26"/>
    <mergeCell ref="TSN25:TSN26"/>
    <mergeCell ref="TSO25:TSO26"/>
    <mergeCell ref="TSP25:TSP26"/>
    <mergeCell ref="TSQ25:TSQ26"/>
    <mergeCell ref="TSR25:TSR26"/>
    <mergeCell ref="TSS25:TSS26"/>
    <mergeCell ref="TSH25:TSH26"/>
    <mergeCell ref="TSI25:TSI26"/>
    <mergeCell ref="TSJ25:TSJ26"/>
    <mergeCell ref="TSK25:TSK26"/>
    <mergeCell ref="TSL25:TSL26"/>
    <mergeCell ref="TSM25:TSM26"/>
    <mergeCell ref="TUV25:TUV26"/>
    <mergeCell ref="TUW25:TUW26"/>
    <mergeCell ref="TUX25:TUX26"/>
    <mergeCell ref="TUY25:TUY26"/>
    <mergeCell ref="TUZ25:TUZ26"/>
    <mergeCell ref="TVA25:TVA26"/>
    <mergeCell ref="TUP25:TUP26"/>
    <mergeCell ref="TUQ25:TUQ26"/>
    <mergeCell ref="TUR25:TUR26"/>
    <mergeCell ref="TUS25:TUS26"/>
    <mergeCell ref="TUT25:TUT26"/>
    <mergeCell ref="TUU25:TUU26"/>
    <mergeCell ref="TUJ25:TUJ26"/>
    <mergeCell ref="TUK25:TUK26"/>
    <mergeCell ref="TUL25:TUL26"/>
    <mergeCell ref="TUM25:TUM26"/>
    <mergeCell ref="TUN25:TUN26"/>
    <mergeCell ref="TUO25:TUO26"/>
    <mergeCell ref="TUD25:TUD26"/>
    <mergeCell ref="TUE25:TUE26"/>
    <mergeCell ref="TUF25:TUF26"/>
    <mergeCell ref="TUG25:TUG26"/>
    <mergeCell ref="TUH25:TUH26"/>
    <mergeCell ref="TUI25:TUI26"/>
    <mergeCell ref="TTX25:TTX26"/>
    <mergeCell ref="TTY25:TTY26"/>
    <mergeCell ref="TTZ25:TTZ26"/>
    <mergeCell ref="TUA25:TUA26"/>
    <mergeCell ref="TUB25:TUB26"/>
    <mergeCell ref="TUC25:TUC26"/>
    <mergeCell ref="TTR25:TTR26"/>
    <mergeCell ref="TTS25:TTS26"/>
    <mergeCell ref="TTT25:TTT26"/>
    <mergeCell ref="TTU25:TTU26"/>
    <mergeCell ref="TTV25:TTV26"/>
    <mergeCell ref="TTW25:TTW26"/>
    <mergeCell ref="TWF25:TWF26"/>
    <mergeCell ref="TWG25:TWG26"/>
    <mergeCell ref="TWH25:TWH26"/>
    <mergeCell ref="TWI25:TWI26"/>
    <mergeCell ref="TWJ25:TWJ26"/>
    <mergeCell ref="TWK25:TWK26"/>
    <mergeCell ref="TVZ25:TVZ26"/>
    <mergeCell ref="TWA25:TWA26"/>
    <mergeCell ref="TWB25:TWB26"/>
    <mergeCell ref="TWC25:TWC26"/>
    <mergeCell ref="TWD25:TWD26"/>
    <mergeCell ref="TWE25:TWE26"/>
    <mergeCell ref="TVT25:TVT26"/>
    <mergeCell ref="TVU25:TVU26"/>
    <mergeCell ref="TVV25:TVV26"/>
    <mergeCell ref="TVW25:TVW26"/>
    <mergeCell ref="TVX25:TVX26"/>
    <mergeCell ref="TVY25:TVY26"/>
    <mergeCell ref="TVN25:TVN26"/>
    <mergeCell ref="TVO25:TVO26"/>
    <mergeCell ref="TVP25:TVP26"/>
    <mergeCell ref="TVQ25:TVQ26"/>
    <mergeCell ref="TVR25:TVR26"/>
    <mergeCell ref="TVS25:TVS26"/>
    <mergeCell ref="TVH25:TVH26"/>
    <mergeCell ref="TVI25:TVI26"/>
    <mergeCell ref="TVJ25:TVJ26"/>
    <mergeCell ref="TVK25:TVK26"/>
    <mergeCell ref="TVL25:TVL26"/>
    <mergeCell ref="TVM25:TVM26"/>
    <mergeCell ref="TVB25:TVB26"/>
    <mergeCell ref="TVC25:TVC26"/>
    <mergeCell ref="TVD25:TVD26"/>
    <mergeCell ref="TVE25:TVE26"/>
    <mergeCell ref="TVF25:TVF26"/>
    <mergeCell ref="TVG25:TVG26"/>
    <mergeCell ref="TXP25:TXP26"/>
    <mergeCell ref="TXQ25:TXQ26"/>
    <mergeCell ref="TXR25:TXR26"/>
    <mergeCell ref="TXS25:TXS26"/>
    <mergeCell ref="TXT25:TXT26"/>
    <mergeCell ref="TXU25:TXU26"/>
    <mergeCell ref="TXJ25:TXJ26"/>
    <mergeCell ref="TXK25:TXK26"/>
    <mergeCell ref="TXL25:TXL26"/>
    <mergeCell ref="TXM25:TXM26"/>
    <mergeCell ref="TXN25:TXN26"/>
    <mergeCell ref="TXO25:TXO26"/>
    <mergeCell ref="TXD25:TXD26"/>
    <mergeCell ref="TXE25:TXE26"/>
    <mergeCell ref="TXF25:TXF26"/>
    <mergeCell ref="TXG25:TXG26"/>
    <mergeCell ref="TXH25:TXH26"/>
    <mergeCell ref="TXI25:TXI26"/>
    <mergeCell ref="TWX25:TWX26"/>
    <mergeCell ref="TWY25:TWY26"/>
    <mergeCell ref="TWZ25:TWZ26"/>
    <mergeCell ref="TXA25:TXA26"/>
    <mergeCell ref="TXB25:TXB26"/>
    <mergeCell ref="TXC25:TXC26"/>
    <mergeCell ref="TWR25:TWR26"/>
    <mergeCell ref="TWS25:TWS26"/>
    <mergeCell ref="TWT25:TWT26"/>
    <mergeCell ref="TWU25:TWU26"/>
    <mergeCell ref="TWV25:TWV26"/>
    <mergeCell ref="TWW25:TWW26"/>
    <mergeCell ref="TWL25:TWL26"/>
    <mergeCell ref="TWM25:TWM26"/>
    <mergeCell ref="TWN25:TWN26"/>
    <mergeCell ref="TWO25:TWO26"/>
    <mergeCell ref="TWP25:TWP26"/>
    <mergeCell ref="TWQ25:TWQ26"/>
    <mergeCell ref="TYZ25:TYZ26"/>
    <mergeCell ref="TZA25:TZA26"/>
    <mergeCell ref="TZB25:TZB26"/>
    <mergeCell ref="TZC25:TZC26"/>
    <mergeCell ref="TZD25:TZD26"/>
    <mergeCell ref="TZE25:TZE26"/>
    <mergeCell ref="TYT25:TYT26"/>
    <mergeCell ref="TYU25:TYU26"/>
    <mergeCell ref="TYV25:TYV26"/>
    <mergeCell ref="TYW25:TYW26"/>
    <mergeCell ref="TYX25:TYX26"/>
    <mergeCell ref="TYY25:TYY26"/>
    <mergeCell ref="TYN25:TYN26"/>
    <mergeCell ref="TYO25:TYO26"/>
    <mergeCell ref="TYP25:TYP26"/>
    <mergeCell ref="TYQ25:TYQ26"/>
    <mergeCell ref="TYR25:TYR26"/>
    <mergeCell ref="TYS25:TYS26"/>
    <mergeCell ref="TYH25:TYH26"/>
    <mergeCell ref="TYI25:TYI26"/>
    <mergeCell ref="TYJ25:TYJ26"/>
    <mergeCell ref="TYK25:TYK26"/>
    <mergeCell ref="TYL25:TYL26"/>
    <mergeCell ref="TYM25:TYM26"/>
    <mergeCell ref="TYB25:TYB26"/>
    <mergeCell ref="TYC25:TYC26"/>
    <mergeCell ref="TYD25:TYD26"/>
    <mergeCell ref="TYE25:TYE26"/>
    <mergeCell ref="TYF25:TYF26"/>
    <mergeCell ref="TYG25:TYG26"/>
    <mergeCell ref="TXV25:TXV26"/>
    <mergeCell ref="TXW25:TXW26"/>
    <mergeCell ref="TXX25:TXX26"/>
    <mergeCell ref="TXY25:TXY26"/>
    <mergeCell ref="TXZ25:TXZ26"/>
    <mergeCell ref="TYA25:TYA26"/>
    <mergeCell ref="UAJ25:UAJ26"/>
    <mergeCell ref="UAK25:UAK26"/>
    <mergeCell ref="UAL25:UAL26"/>
    <mergeCell ref="UAM25:UAM26"/>
    <mergeCell ref="UAN25:UAN26"/>
    <mergeCell ref="UAO25:UAO26"/>
    <mergeCell ref="UAD25:UAD26"/>
    <mergeCell ref="UAE25:UAE26"/>
    <mergeCell ref="UAF25:UAF26"/>
    <mergeCell ref="UAG25:UAG26"/>
    <mergeCell ref="UAH25:UAH26"/>
    <mergeCell ref="UAI25:UAI26"/>
    <mergeCell ref="TZX25:TZX26"/>
    <mergeCell ref="TZY25:TZY26"/>
    <mergeCell ref="TZZ25:TZZ26"/>
    <mergeCell ref="UAA25:UAA26"/>
    <mergeCell ref="UAB25:UAB26"/>
    <mergeCell ref="UAC25:UAC26"/>
    <mergeCell ref="TZR25:TZR26"/>
    <mergeCell ref="TZS25:TZS26"/>
    <mergeCell ref="TZT25:TZT26"/>
    <mergeCell ref="TZU25:TZU26"/>
    <mergeCell ref="TZV25:TZV26"/>
    <mergeCell ref="TZW25:TZW26"/>
    <mergeCell ref="TZL25:TZL26"/>
    <mergeCell ref="TZM25:TZM26"/>
    <mergeCell ref="TZN25:TZN26"/>
    <mergeCell ref="TZO25:TZO26"/>
    <mergeCell ref="TZP25:TZP26"/>
    <mergeCell ref="TZQ25:TZQ26"/>
    <mergeCell ref="TZF25:TZF26"/>
    <mergeCell ref="TZG25:TZG26"/>
    <mergeCell ref="TZH25:TZH26"/>
    <mergeCell ref="TZI25:TZI26"/>
    <mergeCell ref="TZJ25:TZJ26"/>
    <mergeCell ref="TZK25:TZK26"/>
    <mergeCell ref="UBT25:UBT26"/>
    <mergeCell ref="UBU25:UBU26"/>
    <mergeCell ref="UBV25:UBV26"/>
    <mergeCell ref="UBW25:UBW26"/>
    <mergeCell ref="UBX25:UBX26"/>
    <mergeCell ref="UBY25:UBY26"/>
    <mergeCell ref="UBN25:UBN26"/>
    <mergeCell ref="UBO25:UBO26"/>
    <mergeCell ref="UBP25:UBP26"/>
    <mergeCell ref="UBQ25:UBQ26"/>
    <mergeCell ref="UBR25:UBR26"/>
    <mergeCell ref="UBS25:UBS26"/>
    <mergeCell ref="UBH25:UBH26"/>
    <mergeCell ref="UBI25:UBI26"/>
    <mergeCell ref="UBJ25:UBJ26"/>
    <mergeCell ref="UBK25:UBK26"/>
    <mergeCell ref="UBL25:UBL26"/>
    <mergeCell ref="UBM25:UBM26"/>
    <mergeCell ref="UBB25:UBB26"/>
    <mergeCell ref="UBC25:UBC26"/>
    <mergeCell ref="UBD25:UBD26"/>
    <mergeCell ref="UBE25:UBE26"/>
    <mergeCell ref="UBF25:UBF26"/>
    <mergeCell ref="UBG25:UBG26"/>
    <mergeCell ref="UAV25:UAV26"/>
    <mergeCell ref="UAW25:UAW26"/>
    <mergeCell ref="UAX25:UAX26"/>
    <mergeCell ref="UAY25:UAY26"/>
    <mergeCell ref="UAZ25:UAZ26"/>
    <mergeCell ref="UBA25:UBA26"/>
    <mergeCell ref="UAP25:UAP26"/>
    <mergeCell ref="UAQ25:UAQ26"/>
    <mergeCell ref="UAR25:UAR26"/>
    <mergeCell ref="UAS25:UAS26"/>
    <mergeCell ref="UAT25:UAT26"/>
    <mergeCell ref="UAU25:UAU26"/>
    <mergeCell ref="UDD25:UDD26"/>
    <mergeCell ref="UDE25:UDE26"/>
    <mergeCell ref="UDF25:UDF26"/>
    <mergeCell ref="UDG25:UDG26"/>
    <mergeCell ref="UDH25:UDH26"/>
    <mergeCell ref="UDI25:UDI26"/>
    <mergeCell ref="UCX25:UCX26"/>
    <mergeCell ref="UCY25:UCY26"/>
    <mergeCell ref="UCZ25:UCZ26"/>
    <mergeCell ref="UDA25:UDA26"/>
    <mergeCell ref="UDB25:UDB26"/>
    <mergeCell ref="UDC25:UDC26"/>
    <mergeCell ref="UCR25:UCR26"/>
    <mergeCell ref="UCS25:UCS26"/>
    <mergeCell ref="UCT25:UCT26"/>
    <mergeCell ref="UCU25:UCU26"/>
    <mergeCell ref="UCV25:UCV26"/>
    <mergeCell ref="UCW25:UCW26"/>
    <mergeCell ref="UCL25:UCL26"/>
    <mergeCell ref="UCM25:UCM26"/>
    <mergeCell ref="UCN25:UCN26"/>
    <mergeCell ref="UCO25:UCO26"/>
    <mergeCell ref="UCP25:UCP26"/>
    <mergeCell ref="UCQ25:UCQ26"/>
    <mergeCell ref="UCF25:UCF26"/>
    <mergeCell ref="UCG25:UCG26"/>
    <mergeCell ref="UCH25:UCH26"/>
    <mergeCell ref="UCI25:UCI26"/>
    <mergeCell ref="UCJ25:UCJ26"/>
    <mergeCell ref="UCK25:UCK26"/>
    <mergeCell ref="UBZ25:UBZ26"/>
    <mergeCell ref="UCA25:UCA26"/>
    <mergeCell ref="UCB25:UCB26"/>
    <mergeCell ref="UCC25:UCC26"/>
    <mergeCell ref="UCD25:UCD26"/>
    <mergeCell ref="UCE25:UCE26"/>
    <mergeCell ref="UEN25:UEN26"/>
    <mergeCell ref="UEO25:UEO26"/>
    <mergeCell ref="UEP25:UEP26"/>
    <mergeCell ref="UEQ25:UEQ26"/>
    <mergeCell ref="UER25:UER26"/>
    <mergeCell ref="UES25:UES26"/>
    <mergeCell ref="UEH25:UEH26"/>
    <mergeCell ref="UEI25:UEI26"/>
    <mergeCell ref="UEJ25:UEJ26"/>
    <mergeCell ref="UEK25:UEK26"/>
    <mergeCell ref="UEL25:UEL26"/>
    <mergeCell ref="UEM25:UEM26"/>
    <mergeCell ref="UEB25:UEB26"/>
    <mergeCell ref="UEC25:UEC26"/>
    <mergeCell ref="UED25:UED26"/>
    <mergeCell ref="UEE25:UEE26"/>
    <mergeCell ref="UEF25:UEF26"/>
    <mergeCell ref="UEG25:UEG26"/>
    <mergeCell ref="UDV25:UDV26"/>
    <mergeCell ref="UDW25:UDW26"/>
    <mergeCell ref="UDX25:UDX26"/>
    <mergeCell ref="UDY25:UDY26"/>
    <mergeCell ref="UDZ25:UDZ26"/>
    <mergeCell ref="UEA25:UEA26"/>
    <mergeCell ref="UDP25:UDP26"/>
    <mergeCell ref="UDQ25:UDQ26"/>
    <mergeCell ref="UDR25:UDR26"/>
    <mergeCell ref="UDS25:UDS26"/>
    <mergeCell ref="UDT25:UDT26"/>
    <mergeCell ref="UDU25:UDU26"/>
    <mergeCell ref="UDJ25:UDJ26"/>
    <mergeCell ref="UDK25:UDK26"/>
    <mergeCell ref="UDL25:UDL26"/>
    <mergeCell ref="UDM25:UDM26"/>
    <mergeCell ref="UDN25:UDN26"/>
    <mergeCell ref="UDO25:UDO26"/>
    <mergeCell ref="UFX25:UFX26"/>
    <mergeCell ref="UFY25:UFY26"/>
    <mergeCell ref="UFZ25:UFZ26"/>
    <mergeCell ref="UGA25:UGA26"/>
    <mergeCell ref="UGB25:UGB26"/>
    <mergeCell ref="UGC25:UGC26"/>
    <mergeCell ref="UFR25:UFR26"/>
    <mergeCell ref="UFS25:UFS26"/>
    <mergeCell ref="UFT25:UFT26"/>
    <mergeCell ref="UFU25:UFU26"/>
    <mergeCell ref="UFV25:UFV26"/>
    <mergeCell ref="UFW25:UFW26"/>
    <mergeCell ref="UFL25:UFL26"/>
    <mergeCell ref="UFM25:UFM26"/>
    <mergeCell ref="UFN25:UFN26"/>
    <mergeCell ref="UFO25:UFO26"/>
    <mergeCell ref="UFP25:UFP26"/>
    <mergeCell ref="UFQ25:UFQ26"/>
    <mergeCell ref="UFF25:UFF26"/>
    <mergeCell ref="UFG25:UFG26"/>
    <mergeCell ref="UFH25:UFH26"/>
    <mergeCell ref="UFI25:UFI26"/>
    <mergeCell ref="UFJ25:UFJ26"/>
    <mergeCell ref="UFK25:UFK26"/>
    <mergeCell ref="UEZ25:UEZ26"/>
    <mergeCell ref="UFA25:UFA26"/>
    <mergeCell ref="UFB25:UFB26"/>
    <mergeCell ref="UFC25:UFC26"/>
    <mergeCell ref="UFD25:UFD26"/>
    <mergeCell ref="UFE25:UFE26"/>
    <mergeCell ref="UET25:UET26"/>
    <mergeCell ref="UEU25:UEU26"/>
    <mergeCell ref="UEV25:UEV26"/>
    <mergeCell ref="UEW25:UEW26"/>
    <mergeCell ref="UEX25:UEX26"/>
    <mergeCell ref="UEY25:UEY26"/>
    <mergeCell ref="UHH25:UHH26"/>
    <mergeCell ref="UHI25:UHI26"/>
    <mergeCell ref="UHJ25:UHJ26"/>
    <mergeCell ref="UHK25:UHK26"/>
    <mergeCell ref="UHL25:UHL26"/>
    <mergeCell ref="UHM25:UHM26"/>
    <mergeCell ref="UHB25:UHB26"/>
    <mergeCell ref="UHC25:UHC26"/>
    <mergeCell ref="UHD25:UHD26"/>
    <mergeCell ref="UHE25:UHE26"/>
    <mergeCell ref="UHF25:UHF26"/>
    <mergeCell ref="UHG25:UHG26"/>
    <mergeCell ref="UGV25:UGV26"/>
    <mergeCell ref="UGW25:UGW26"/>
    <mergeCell ref="UGX25:UGX26"/>
    <mergeCell ref="UGY25:UGY26"/>
    <mergeCell ref="UGZ25:UGZ26"/>
    <mergeCell ref="UHA25:UHA26"/>
    <mergeCell ref="UGP25:UGP26"/>
    <mergeCell ref="UGQ25:UGQ26"/>
    <mergeCell ref="UGR25:UGR26"/>
    <mergeCell ref="UGS25:UGS26"/>
    <mergeCell ref="UGT25:UGT26"/>
    <mergeCell ref="UGU25:UGU26"/>
    <mergeCell ref="UGJ25:UGJ26"/>
    <mergeCell ref="UGK25:UGK26"/>
    <mergeCell ref="UGL25:UGL26"/>
    <mergeCell ref="UGM25:UGM26"/>
    <mergeCell ref="UGN25:UGN26"/>
    <mergeCell ref="UGO25:UGO26"/>
    <mergeCell ref="UGD25:UGD26"/>
    <mergeCell ref="UGE25:UGE26"/>
    <mergeCell ref="UGF25:UGF26"/>
    <mergeCell ref="UGG25:UGG26"/>
    <mergeCell ref="UGH25:UGH26"/>
    <mergeCell ref="UGI25:UGI26"/>
    <mergeCell ref="UIR25:UIR26"/>
    <mergeCell ref="UIS25:UIS26"/>
    <mergeCell ref="UIT25:UIT26"/>
    <mergeCell ref="UIU25:UIU26"/>
    <mergeCell ref="UIV25:UIV26"/>
    <mergeCell ref="UIW25:UIW26"/>
    <mergeCell ref="UIL25:UIL26"/>
    <mergeCell ref="UIM25:UIM26"/>
    <mergeCell ref="UIN25:UIN26"/>
    <mergeCell ref="UIO25:UIO26"/>
    <mergeCell ref="UIP25:UIP26"/>
    <mergeCell ref="UIQ25:UIQ26"/>
    <mergeCell ref="UIF25:UIF26"/>
    <mergeCell ref="UIG25:UIG26"/>
    <mergeCell ref="UIH25:UIH26"/>
    <mergeCell ref="UII25:UII26"/>
    <mergeCell ref="UIJ25:UIJ26"/>
    <mergeCell ref="UIK25:UIK26"/>
    <mergeCell ref="UHZ25:UHZ26"/>
    <mergeCell ref="UIA25:UIA26"/>
    <mergeCell ref="UIB25:UIB26"/>
    <mergeCell ref="UIC25:UIC26"/>
    <mergeCell ref="UID25:UID26"/>
    <mergeCell ref="UIE25:UIE26"/>
    <mergeCell ref="UHT25:UHT26"/>
    <mergeCell ref="UHU25:UHU26"/>
    <mergeCell ref="UHV25:UHV26"/>
    <mergeCell ref="UHW25:UHW26"/>
    <mergeCell ref="UHX25:UHX26"/>
    <mergeCell ref="UHY25:UHY26"/>
    <mergeCell ref="UHN25:UHN26"/>
    <mergeCell ref="UHO25:UHO26"/>
    <mergeCell ref="UHP25:UHP26"/>
    <mergeCell ref="UHQ25:UHQ26"/>
    <mergeCell ref="UHR25:UHR26"/>
    <mergeCell ref="UHS25:UHS26"/>
    <mergeCell ref="UKB25:UKB26"/>
    <mergeCell ref="UKC25:UKC26"/>
    <mergeCell ref="UKD25:UKD26"/>
    <mergeCell ref="UKE25:UKE26"/>
    <mergeCell ref="UKF25:UKF26"/>
    <mergeCell ref="UKG25:UKG26"/>
    <mergeCell ref="UJV25:UJV26"/>
    <mergeCell ref="UJW25:UJW26"/>
    <mergeCell ref="UJX25:UJX26"/>
    <mergeCell ref="UJY25:UJY26"/>
    <mergeCell ref="UJZ25:UJZ26"/>
    <mergeCell ref="UKA25:UKA26"/>
    <mergeCell ref="UJP25:UJP26"/>
    <mergeCell ref="UJQ25:UJQ26"/>
    <mergeCell ref="UJR25:UJR26"/>
    <mergeCell ref="UJS25:UJS26"/>
    <mergeCell ref="UJT25:UJT26"/>
    <mergeCell ref="UJU25:UJU26"/>
    <mergeCell ref="UJJ25:UJJ26"/>
    <mergeCell ref="UJK25:UJK26"/>
    <mergeCell ref="UJL25:UJL26"/>
    <mergeCell ref="UJM25:UJM26"/>
    <mergeCell ref="UJN25:UJN26"/>
    <mergeCell ref="UJO25:UJO26"/>
    <mergeCell ref="UJD25:UJD26"/>
    <mergeCell ref="UJE25:UJE26"/>
    <mergeCell ref="UJF25:UJF26"/>
    <mergeCell ref="UJG25:UJG26"/>
    <mergeCell ref="UJH25:UJH26"/>
    <mergeCell ref="UJI25:UJI26"/>
    <mergeCell ref="UIX25:UIX26"/>
    <mergeCell ref="UIY25:UIY26"/>
    <mergeCell ref="UIZ25:UIZ26"/>
    <mergeCell ref="UJA25:UJA26"/>
    <mergeCell ref="UJB25:UJB26"/>
    <mergeCell ref="UJC25:UJC26"/>
    <mergeCell ref="ULL25:ULL26"/>
    <mergeCell ref="ULM25:ULM26"/>
    <mergeCell ref="ULN25:ULN26"/>
    <mergeCell ref="ULO25:ULO26"/>
    <mergeCell ref="ULP25:ULP26"/>
    <mergeCell ref="ULQ25:ULQ26"/>
    <mergeCell ref="ULF25:ULF26"/>
    <mergeCell ref="ULG25:ULG26"/>
    <mergeCell ref="ULH25:ULH26"/>
    <mergeCell ref="ULI25:ULI26"/>
    <mergeCell ref="ULJ25:ULJ26"/>
    <mergeCell ref="ULK25:ULK26"/>
    <mergeCell ref="UKZ25:UKZ26"/>
    <mergeCell ref="ULA25:ULA26"/>
    <mergeCell ref="ULB25:ULB26"/>
    <mergeCell ref="ULC25:ULC26"/>
    <mergeCell ref="ULD25:ULD26"/>
    <mergeCell ref="ULE25:ULE26"/>
    <mergeCell ref="UKT25:UKT26"/>
    <mergeCell ref="UKU25:UKU26"/>
    <mergeCell ref="UKV25:UKV26"/>
    <mergeCell ref="UKW25:UKW26"/>
    <mergeCell ref="UKX25:UKX26"/>
    <mergeCell ref="UKY25:UKY26"/>
    <mergeCell ref="UKN25:UKN26"/>
    <mergeCell ref="UKO25:UKO26"/>
    <mergeCell ref="UKP25:UKP26"/>
    <mergeCell ref="UKQ25:UKQ26"/>
    <mergeCell ref="UKR25:UKR26"/>
    <mergeCell ref="UKS25:UKS26"/>
    <mergeCell ref="UKH25:UKH26"/>
    <mergeCell ref="UKI25:UKI26"/>
    <mergeCell ref="UKJ25:UKJ26"/>
    <mergeCell ref="UKK25:UKK26"/>
    <mergeCell ref="UKL25:UKL26"/>
    <mergeCell ref="UKM25:UKM26"/>
    <mergeCell ref="UMV25:UMV26"/>
    <mergeCell ref="UMW25:UMW26"/>
    <mergeCell ref="UMX25:UMX26"/>
    <mergeCell ref="UMY25:UMY26"/>
    <mergeCell ref="UMZ25:UMZ26"/>
    <mergeCell ref="UNA25:UNA26"/>
    <mergeCell ref="UMP25:UMP26"/>
    <mergeCell ref="UMQ25:UMQ26"/>
    <mergeCell ref="UMR25:UMR26"/>
    <mergeCell ref="UMS25:UMS26"/>
    <mergeCell ref="UMT25:UMT26"/>
    <mergeCell ref="UMU25:UMU26"/>
    <mergeCell ref="UMJ25:UMJ26"/>
    <mergeCell ref="UMK25:UMK26"/>
    <mergeCell ref="UML25:UML26"/>
    <mergeCell ref="UMM25:UMM26"/>
    <mergeCell ref="UMN25:UMN26"/>
    <mergeCell ref="UMO25:UMO26"/>
    <mergeCell ref="UMD25:UMD26"/>
    <mergeCell ref="UME25:UME26"/>
    <mergeCell ref="UMF25:UMF26"/>
    <mergeCell ref="UMG25:UMG26"/>
    <mergeCell ref="UMH25:UMH26"/>
    <mergeCell ref="UMI25:UMI26"/>
    <mergeCell ref="ULX25:ULX26"/>
    <mergeCell ref="ULY25:ULY26"/>
    <mergeCell ref="ULZ25:ULZ26"/>
    <mergeCell ref="UMA25:UMA26"/>
    <mergeCell ref="UMB25:UMB26"/>
    <mergeCell ref="UMC25:UMC26"/>
    <mergeCell ref="ULR25:ULR26"/>
    <mergeCell ref="ULS25:ULS26"/>
    <mergeCell ref="ULT25:ULT26"/>
    <mergeCell ref="ULU25:ULU26"/>
    <mergeCell ref="ULV25:ULV26"/>
    <mergeCell ref="ULW25:ULW26"/>
    <mergeCell ref="UOF25:UOF26"/>
    <mergeCell ref="UOG25:UOG26"/>
    <mergeCell ref="UOH25:UOH26"/>
    <mergeCell ref="UOI25:UOI26"/>
    <mergeCell ref="UOJ25:UOJ26"/>
    <mergeCell ref="UOK25:UOK26"/>
    <mergeCell ref="UNZ25:UNZ26"/>
    <mergeCell ref="UOA25:UOA26"/>
    <mergeCell ref="UOB25:UOB26"/>
    <mergeCell ref="UOC25:UOC26"/>
    <mergeCell ref="UOD25:UOD26"/>
    <mergeCell ref="UOE25:UOE26"/>
    <mergeCell ref="UNT25:UNT26"/>
    <mergeCell ref="UNU25:UNU26"/>
    <mergeCell ref="UNV25:UNV26"/>
    <mergeCell ref="UNW25:UNW26"/>
    <mergeCell ref="UNX25:UNX26"/>
    <mergeCell ref="UNY25:UNY26"/>
    <mergeCell ref="UNN25:UNN26"/>
    <mergeCell ref="UNO25:UNO26"/>
    <mergeCell ref="UNP25:UNP26"/>
    <mergeCell ref="UNQ25:UNQ26"/>
    <mergeCell ref="UNR25:UNR26"/>
    <mergeCell ref="UNS25:UNS26"/>
    <mergeCell ref="UNH25:UNH26"/>
    <mergeCell ref="UNI25:UNI26"/>
    <mergeCell ref="UNJ25:UNJ26"/>
    <mergeCell ref="UNK25:UNK26"/>
    <mergeCell ref="UNL25:UNL26"/>
    <mergeCell ref="UNM25:UNM26"/>
    <mergeCell ref="UNB25:UNB26"/>
    <mergeCell ref="UNC25:UNC26"/>
    <mergeCell ref="UND25:UND26"/>
    <mergeCell ref="UNE25:UNE26"/>
    <mergeCell ref="UNF25:UNF26"/>
    <mergeCell ref="UNG25:UNG26"/>
    <mergeCell ref="URY25:URY26"/>
    <mergeCell ref="URZ25:URZ26"/>
    <mergeCell ref="USA25:USA26"/>
    <mergeCell ref="C27:D27"/>
    <mergeCell ref="C28:D28"/>
    <mergeCell ref="URR25:URR26"/>
    <mergeCell ref="URS25:URS26"/>
    <mergeCell ref="URT25:URT26"/>
    <mergeCell ref="URU25:URU26"/>
    <mergeCell ref="URV25:URV26"/>
    <mergeCell ref="URW25:URW26"/>
    <mergeCell ref="URL25:URL26"/>
    <mergeCell ref="URM25:URM26"/>
    <mergeCell ref="URN25:URN26"/>
    <mergeCell ref="URO25:URO26"/>
    <mergeCell ref="URP25:URP26"/>
    <mergeCell ref="URQ25:URQ26"/>
    <mergeCell ref="URF25:URF26"/>
    <mergeCell ref="URG25:URG26"/>
    <mergeCell ref="URH25:URH26"/>
    <mergeCell ref="URI25:URI26"/>
    <mergeCell ref="URJ25:URJ26"/>
    <mergeCell ref="URK25:URK26"/>
    <mergeCell ref="UQZ25:UQZ26"/>
    <mergeCell ref="URA25:URA26"/>
    <mergeCell ref="URB25:URB26"/>
    <mergeCell ref="URC25:URC26"/>
    <mergeCell ref="URD25:URD26"/>
    <mergeCell ref="URE25:URE26"/>
    <mergeCell ref="UQT25:UQT26"/>
    <mergeCell ref="UQU25:UQU26"/>
    <mergeCell ref="UQV25:UQV26"/>
    <mergeCell ref="UQW25:UQW26"/>
    <mergeCell ref="UQX25:UQX26"/>
    <mergeCell ref="UQY25:UQY26"/>
    <mergeCell ref="UQN25:UQN26"/>
    <mergeCell ref="UQO25:UQO26"/>
    <mergeCell ref="UQP25:UQP26"/>
    <mergeCell ref="UQQ25:UQQ26"/>
    <mergeCell ref="UQR25:UQR26"/>
    <mergeCell ref="UQS25:UQS26"/>
    <mergeCell ref="UQH25:UQH26"/>
    <mergeCell ref="UQI25:UQI26"/>
    <mergeCell ref="UQJ25:UQJ26"/>
    <mergeCell ref="UQK25:UQK26"/>
    <mergeCell ref="UQL25:UQL26"/>
    <mergeCell ref="UQM25:UQM26"/>
    <mergeCell ref="UQB25:UQB26"/>
    <mergeCell ref="UQC25:UQC26"/>
    <mergeCell ref="UQD25:UQD26"/>
    <mergeCell ref="UQE25:UQE26"/>
    <mergeCell ref="UQF25:UQF26"/>
    <mergeCell ref="UQG25:UQG26"/>
    <mergeCell ref="UPV25:UPV26"/>
    <mergeCell ref="UPW25:UPW26"/>
    <mergeCell ref="UPX25:UPX26"/>
    <mergeCell ref="UPY25:UPY26"/>
    <mergeCell ref="UPZ25:UPZ26"/>
    <mergeCell ref="UQA25:UQA26"/>
    <mergeCell ref="UPP25:UPP26"/>
    <mergeCell ref="UPQ25:UPQ26"/>
    <mergeCell ref="UPR25:UPR26"/>
    <mergeCell ref="UPS25:UPS26"/>
    <mergeCell ref="UPT25:UPT26"/>
    <mergeCell ref="C53:G53"/>
    <mergeCell ref="J53:L53"/>
    <mergeCell ref="B56:B59"/>
    <mergeCell ref="D47:E47"/>
    <mergeCell ref="C49:G49"/>
    <mergeCell ref="J49:L49"/>
    <mergeCell ref="N49:R49"/>
    <mergeCell ref="C52:G52"/>
    <mergeCell ref="J52:L52"/>
    <mergeCell ref="G42:T42"/>
    <mergeCell ref="D43:E43"/>
    <mergeCell ref="D44:E44"/>
    <mergeCell ref="C45:F45"/>
    <mergeCell ref="G45:T45"/>
    <mergeCell ref="D46:E46"/>
    <mergeCell ref="B36:B47"/>
    <mergeCell ref="C36:F36"/>
    <mergeCell ref="G36:T36"/>
    <mergeCell ref="D37:E37"/>
    <mergeCell ref="D38:E38"/>
    <mergeCell ref="C39:F39"/>
    <mergeCell ref="G39:T39"/>
    <mergeCell ref="D40:E40"/>
    <mergeCell ref="D41:E41"/>
    <mergeCell ref="C42:F42"/>
    <mergeCell ref="B29:B35"/>
    <mergeCell ref="C29:C30"/>
    <mergeCell ref="D29:D30"/>
    <mergeCell ref="C31:C32"/>
    <mergeCell ref="D31:D32"/>
    <mergeCell ref="C33:C34"/>
    <mergeCell ref="D33:D34"/>
    <mergeCell ref="URX25:URX26"/>
    <mergeCell ref="UPU25:UPU26"/>
    <mergeCell ref="UPJ25:UPJ26"/>
    <mergeCell ref="UPK25:UPK26"/>
    <mergeCell ref="UPL25:UPL26"/>
    <mergeCell ref="UPM25:UPM26"/>
    <mergeCell ref="UPN25:UPN26"/>
    <mergeCell ref="UPO25:UPO26"/>
    <mergeCell ref="UPD25:UPD26"/>
    <mergeCell ref="UPE25:UPE26"/>
    <mergeCell ref="UPF25:UPF26"/>
    <mergeCell ref="UPG25:UPG26"/>
    <mergeCell ref="UPH25:UPH26"/>
    <mergeCell ref="UPI25:UPI26"/>
    <mergeCell ref="UOX25:UOX26"/>
    <mergeCell ref="UOY25:UOY26"/>
    <mergeCell ref="UOZ25:UOZ26"/>
    <mergeCell ref="UPA25:UPA26"/>
    <mergeCell ref="UPB25:UPB26"/>
    <mergeCell ref="UPC25:UPC26"/>
    <mergeCell ref="UOR25:UOR26"/>
    <mergeCell ref="UOS25:UOS26"/>
    <mergeCell ref="UOT25:UOT26"/>
    <mergeCell ref="UOU25:UOU26"/>
    <mergeCell ref="UOV25:UOV26"/>
    <mergeCell ref="UOW25:UOW26"/>
    <mergeCell ref="UOL25:UOL26"/>
    <mergeCell ref="UOM25:UOM26"/>
    <mergeCell ref="UON25:UON26"/>
    <mergeCell ref="UOO25:UOO26"/>
    <mergeCell ref="UOP25:UOP26"/>
    <mergeCell ref="UOQ25:UOQ26"/>
  </mergeCells>
  <dataValidations count="1">
    <dataValidation type="list" allowBlank="1" showInputMessage="1" showErrorMessage="1" sqref="E29:E35 J46:L47 J37:L38 J40:L41 J43:L44 J28:L35 B6:L6 F20:U21">
      <formula1>#REF!</formula1>
    </dataValidation>
  </dataValidations>
  <printOptions horizontalCentered="1" verticalCentered="1"/>
  <pageMargins left="0.39370078740157483" right="0.39370078740157483" top="0.19685039370078741" bottom="0.39370078740157483" header="0.31496062992125984" footer="0.51181102362204722"/>
  <pageSetup paperSize="5" scale="12" firstPageNumber="0" fitToHeight="0" orientation="landscape" useFirstPageNumber="1" r:id="rId1"/>
  <rowBreaks count="4" manualBreakCount="4">
    <brk id="29" max="29" man="1"/>
    <brk id="32" max="29" man="1"/>
    <brk id="35" max="16383" man="1"/>
    <brk id="44" max="29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m:sqref>J27:L27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MIR Violencia</vt:lpstr>
      <vt:lpstr>'MIR Violencia'!Área_de_impresión</vt:lpstr>
      <vt:lpstr>'MIR Violencia'!Print_Area_0</vt:lpstr>
      <vt:lpstr>'MIR Violencia'!Títulos_a_imprimir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Araceli Martinez Ramos</cp:lastModifiedBy>
  <dcterms:created xsi:type="dcterms:W3CDTF">2021-09-30T16:14:34Z</dcterms:created>
  <dcterms:modified xsi:type="dcterms:W3CDTF">2021-10-05T16:12:21Z</dcterms:modified>
</cp:coreProperties>
</file>