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5600" windowHeight="7650"/>
  </bookViews>
  <sheets>
    <sheet name="SIM-NUTRICIÓN" sheetId="1" r:id="rId1"/>
  </sheets>
  <definedNames>
    <definedName name="_xlnm.Print_Area" localSheetId="0">'SIM-NUTRICIÓN'!$A$1:$CB$28</definedName>
  </definedNames>
  <calcPr calcId="124519"/>
</workbook>
</file>

<file path=xl/calcChain.xml><?xml version="1.0" encoding="utf-8"?>
<calcChain xmlns="http://schemas.openxmlformats.org/spreadsheetml/2006/main">
  <c r="AG22" i="1"/>
  <c r="AA20" l="1"/>
  <c r="H19"/>
  <c r="H26"/>
  <c r="H25"/>
  <c r="H23"/>
  <c r="H22"/>
  <c r="H21"/>
  <c r="H18"/>
  <c r="H17"/>
  <c r="H16"/>
  <c r="H15"/>
  <c r="H20" l="1"/>
  <c r="H27"/>
</calcChain>
</file>

<file path=xl/comments1.xml><?xml version="1.0" encoding="utf-8"?>
<comments xmlns="http://schemas.openxmlformats.org/spreadsheetml/2006/main">
  <authors>
    <author>pilar.luna</author>
  </authors>
  <commentList>
    <comment ref="AY16" authorId="0">
      <text>
        <r>
          <rPr>
            <b/>
            <sz val="9"/>
            <color indexed="81"/>
            <rFont val="Tahoma"/>
            <family val="2"/>
          </rPr>
          <t>pilar.luna:</t>
        </r>
        <r>
          <rPr>
            <sz val="9"/>
            <color indexed="81"/>
            <rFont val="Tahoma"/>
            <family val="2"/>
          </rPr>
          <t xml:space="preserve">
Se incremento demasiado la cifra por que estan reportando el total de personas y no el total de raciones. Error de Nutrición</t>
        </r>
      </text>
    </comment>
  </commentList>
</comments>
</file>

<file path=xl/sharedStrings.xml><?xml version="1.0" encoding="utf-8"?>
<sst xmlns="http://schemas.openxmlformats.org/spreadsheetml/2006/main" count="163" uniqueCount="65">
  <si>
    <t>COORDINACIÓN:</t>
  </si>
  <si>
    <t>SERVICIOS</t>
  </si>
  <si>
    <t>JEFATURA Y ÁREA:</t>
  </si>
  <si>
    <t>SALUD Y BIENESTAR/NUTRICIÓN</t>
  </si>
  <si>
    <t>PROGRAMA OPERATIVO</t>
  </si>
  <si>
    <t>NUTRICIÓN</t>
  </si>
  <si>
    <t>SUB-PROGRAMA OPERATIVO</t>
  </si>
  <si>
    <t>RACIONES ALIMENTICIAS Y DESAYUNOS ESCOLARES</t>
  </si>
  <si>
    <t>OBJETIVO:</t>
  </si>
  <si>
    <t xml:space="preserve">Promover el desarrollo integral de los niños y niñas de 6 meses a 6 años, hijos de madres y padres trabajadores, a través de los programas oficiales de la Secretaría de Educación así como de un acompañamiento continuo en el proceso de enseñanza aprendizaje y de esta manera fortalecer su desarrollo psicosocial y cognitivo lo cual permitirá ampliar y consolidar su estructura mental.  </t>
  </si>
  <si>
    <t>Concepto</t>
  </si>
  <si>
    <t>Unidad de Medida</t>
  </si>
  <si>
    <t>Fórmula</t>
  </si>
  <si>
    <t>Temporalidad</t>
  </si>
  <si>
    <t>Evidencias de Evaluación</t>
  </si>
  <si>
    <t>Acumulado</t>
  </si>
  <si>
    <t>Avance Enero</t>
  </si>
  <si>
    <t>Avance Febrero</t>
  </si>
  <si>
    <t>Avance Marzo</t>
  </si>
  <si>
    <t>Avance Abril</t>
  </si>
  <si>
    <t>Avance Mayo</t>
  </si>
  <si>
    <t>Avance Junio</t>
  </si>
  <si>
    <t>Avance Julio</t>
  </si>
  <si>
    <t>Avance Agosto</t>
  </si>
  <si>
    <t>Avance Septiembre</t>
  </si>
  <si>
    <t>Avance Octubre</t>
  </si>
  <si>
    <t>Avance Noviembre</t>
  </si>
  <si>
    <t>Avance Diciembre</t>
  </si>
  <si>
    <t>Apoyos</t>
  </si>
  <si>
    <t>Número de raciones de desayunos fríos otorgados</t>
  </si>
  <si>
    <t>Desayunos</t>
  </si>
  <si>
    <t>Suma mensual</t>
  </si>
  <si>
    <t>Mensual</t>
  </si>
  <si>
    <t>Supervisiones y rutas</t>
  </si>
  <si>
    <t>Número de raciones de desayunos calientes otorgados</t>
  </si>
  <si>
    <t>Número de raciones alimenticias otorgadas a centros de DIF  (Villas, CDI´S)</t>
  </si>
  <si>
    <t>Raciones</t>
  </si>
  <si>
    <t>Supervisiones y pedidos abarrotes</t>
  </si>
  <si>
    <t>Número de despensas DIF entregadas PAAD</t>
  </si>
  <si>
    <t>Despensas</t>
  </si>
  <si>
    <t>Padrón y rutas</t>
  </si>
  <si>
    <t>Número de despensas entregadas PROALIMNE</t>
  </si>
  <si>
    <t>Litros de leche entregados en el programa PROALIMNE</t>
  </si>
  <si>
    <t>Lts. Leches</t>
  </si>
  <si>
    <t>Servicios</t>
  </si>
  <si>
    <t xml:space="preserve">Número total de planteles educativos atendidos con la entrega de desayunos </t>
  </si>
  <si>
    <t>Planteles</t>
  </si>
  <si>
    <t>Máximos mensuales</t>
  </si>
  <si>
    <t>Pláticas de Orientación Alimentaria PROALIMNE</t>
  </si>
  <si>
    <t>Platicas</t>
  </si>
  <si>
    <t>Personas atendidas y/o beneficiadas</t>
  </si>
  <si>
    <t>Número de niños beneficiados con desayunos escolares</t>
  </si>
  <si>
    <t>Niños</t>
  </si>
  <si>
    <t>Máximo anual</t>
  </si>
  <si>
    <t>Anual</t>
  </si>
  <si>
    <t>NAS</t>
  </si>
  <si>
    <t>NOS</t>
  </si>
  <si>
    <t>MUJ</t>
  </si>
  <si>
    <t>HOM</t>
  </si>
  <si>
    <t>AMM</t>
  </si>
  <si>
    <t>AMH</t>
  </si>
  <si>
    <t>Número de niños beneficiados con raciones alimenticias en los centros de DIF</t>
  </si>
  <si>
    <t xml:space="preserve">Total de Niños beneficiados PROALIMNE </t>
  </si>
  <si>
    <t>Número de familias beneficiadas con despensas PAAD</t>
  </si>
  <si>
    <t>Familias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</si>
</sst>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b/>
      <sz val="10"/>
      <color theme="1"/>
      <name val="Calibri"/>
      <family val="2"/>
    </font>
    <font>
      <sz val="10"/>
      <color rgb="FF00B05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rgb="FF00B05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1B8B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49">
    <xf numFmtId="0" fontId="0" fillId="0" borderId="0"/>
    <xf numFmtId="0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0" fontId="16" fillId="4" borderId="14" applyNumberFormat="0" applyFont="0" applyAlignment="0" applyProtection="0"/>
    <xf numFmtId="9" fontId="16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18" fillId="0" borderId="0"/>
  </cellStyleXfs>
  <cellXfs count="83">
    <xf numFmtId="0" fontId="0" fillId="0" borderId="0" xfId="0"/>
    <xf numFmtId="0" fontId="3" fillId="0" borderId="0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Protection="1"/>
    <xf numFmtId="0" fontId="5" fillId="0" borderId="0" xfId="0" applyFont="1" applyProtection="1"/>
    <xf numFmtId="0" fontId="0" fillId="0" borderId="0" xfId="0" applyProtection="1">
      <protection locked="0"/>
    </xf>
    <xf numFmtId="0" fontId="3" fillId="0" borderId="2" xfId="0" applyFont="1" applyFill="1" applyBorder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left"/>
    </xf>
    <xf numFmtId="0" fontId="7" fillId="0" borderId="0" xfId="0" applyFont="1" applyAlignment="1" applyProtection="1">
      <alignment horizontal="left"/>
    </xf>
    <xf numFmtId="0" fontId="4" fillId="0" borderId="0" xfId="0" applyFont="1" applyFill="1" applyBorder="1" applyAlignment="1" applyProtection="1">
      <alignment vertical="center" wrapText="1"/>
    </xf>
    <xf numFmtId="0" fontId="7" fillId="0" borderId="0" xfId="0" applyFont="1" applyBorder="1" applyAlignment="1" applyProtection="1">
      <alignment horizontal="left" vertical="center" wrapText="1"/>
    </xf>
    <xf numFmtId="0" fontId="0" fillId="0" borderId="0" xfId="0" applyFill="1" applyBorder="1" applyAlignment="1" applyProtection="1">
      <alignment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0" fillId="0" borderId="0" xfId="0" applyFill="1" applyBorder="1" applyProtection="1">
      <protection locked="0"/>
    </xf>
    <xf numFmtId="0" fontId="0" fillId="0" borderId="0" xfId="0" applyFill="1" applyBorder="1"/>
    <xf numFmtId="0" fontId="2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3" fontId="7" fillId="3" borderId="1" xfId="0" applyNumberFormat="1" applyFont="1" applyFill="1" applyBorder="1" applyAlignment="1" applyProtection="1">
      <alignment horizontal="right" vertical="center" wrapText="1"/>
    </xf>
    <xf numFmtId="0" fontId="7" fillId="0" borderId="1" xfId="0" applyFont="1" applyFill="1" applyBorder="1" applyAlignment="1" applyProtection="1">
      <alignment horizontal="right" vertical="center" wrapText="1"/>
    </xf>
    <xf numFmtId="3" fontId="5" fillId="3" borderId="1" xfId="0" applyNumberFormat="1" applyFont="1" applyFill="1" applyBorder="1" applyAlignment="1" applyProtection="1">
      <alignment horizontal="right" vertical="center" wrapText="1"/>
    </xf>
    <xf numFmtId="0" fontId="5" fillId="0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0" fillId="0" borderId="0" xfId="0" applyFill="1"/>
    <xf numFmtId="0" fontId="5" fillId="0" borderId="1" xfId="0" applyFont="1" applyBorder="1" applyAlignment="1" applyProtection="1">
      <alignment vertical="center"/>
    </xf>
    <xf numFmtId="3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0" fillId="2" borderId="1" xfId="0" applyNumberFormat="1" applyFont="1" applyFill="1" applyBorder="1" applyAlignment="1" applyProtection="1">
      <alignment horizontal="left" vertical="center" wrapText="1"/>
      <protection locked="0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9" xfId="0" applyFont="1" applyFill="1" applyBorder="1" applyAlignment="1" applyProtection="1">
      <alignment vertical="center" wrapText="1"/>
    </xf>
    <xf numFmtId="3" fontId="12" fillId="3" borderId="9" xfId="0" applyNumberFormat="1" applyFont="1" applyFill="1" applyBorder="1" applyAlignment="1" applyProtection="1">
      <alignment vertical="center" wrapText="1"/>
    </xf>
    <xf numFmtId="3" fontId="13" fillId="3" borderId="9" xfId="0" applyNumberFormat="1" applyFont="1" applyFill="1" applyBorder="1" applyAlignment="1" applyProtection="1">
      <alignment vertical="center" wrapText="1"/>
    </xf>
    <xf numFmtId="0" fontId="7" fillId="0" borderId="0" xfId="0" applyFont="1" applyProtection="1"/>
    <xf numFmtId="0" fontId="7" fillId="0" borderId="5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3" fontId="9" fillId="3" borderId="5" xfId="0" applyNumberFormat="1" applyFont="1" applyFill="1" applyBorder="1" applyAlignment="1" applyProtection="1">
      <alignment horizontal="right" vertical="center" wrapText="1"/>
    </xf>
    <xf numFmtId="3" fontId="9" fillId="3" borderId="9" xfId="0" applyNumberFormat="1" applyFont="1" applyFill="1" applyBorder="1" applyAlignment="1" applyProtection="1">
      <alignment horizontal="right" vertical="center" wrapText="1"/>
    </xf>
    <xf numFmtId="0" fontId="6" fillId="2" borderId="5" xfId="0" applyFont="1" applyFill="1" applyBorder="1" applyAlignment="1" applyProtection="1">
      <alignment horizontal="center" vertical="center" wrapText="1"/>
    </xf>
    <xf numFmtId="0" fontId="6" fillId="2" borderId="9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left" vertical="center" wrapText="1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5" fillId="0" borderId="13" xfId="0" applyFont="1" applyFill="1" applyBorder="1" applyAlignment="1" applyProtection="1">
      <alignment horizontal="left" vertical="center" wrapText="1"/>
    </xf>
    <xf numFmtId="0" fontId="5" fillId="0" borderId="9" xfId="0" applyFont="1" applyFill="1" applyBorder="1" applyAlignment="1" applyProtection="1">
      <alignment horizontal="left" vertical="center" wrapText="1"/>
    </xf>
    <xf numFmtId="0" fontId="5" fillId="0" borderId="6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10" xfId="0" applyFont="1" applyFill="1" applyBorder="1" applyAlignment="1" applyProtection="1">
      <alignment horizontal="left" vertical="center" wrapText="1"/>
    </xf>
    <xf numFmtId="0" fontId="5" fillId="0" borderId="12" xfId="0" applyFont="1" applyFill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vertical="center" wrapText="1"/>
    </xf>
    <xf numFmtId="0" fontId="5" fillId="0" borderId="4" xfId="0" applyFont="1" applyBorder="1" applyAlignment="1" applyProtection="1">
      <alignment vertical="center" wrapText="1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6" fillId="2" borderId="5" xfId="0" applyFont="1" applyFill="1" applyBorder="1" applyAlignment="1" applyProtection="1">
      <alignment horizontal="center" vertical="center"/>
    </xf>
    <xf numFmtId="0" fontId="6" fillId="2" borderId="9" xfId="0" applyFont="1" applyFill="1" applyBorder="1" applyAlignment="1" applyProtection="1">
      <alignment horizontal="center" vertical="center"/>
    </xf>
    <xf numFmtId="3" fontId="5" fillId="0" borderId="3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5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5" xfId="0" applyFont="1" applyBorder="1" applyAlignment="1" applyProtection="1">
      <alignment horizontal="left" vertical="center"/>
    </xf>
    <xf numFmtId="0" fontId="5" fillId="0" borderId="9" xfId="0" applyFont="1" applyBorder="1" applyAlignment="1" applyProtection="1">
      <alignment horizontal="left" vertical="center"/>
    </xf>
    <xf numFmtId="0" fontId="5" fillId="0" borderId="5" xfId="0" applyFont="1" applyFill="1" applyBorder="1" applyAlignment="1" applyProtection="1">
      <alignment horizontal="left" vertical="center"/>
    </xf>
    <xf numFmtId="0" fontId="5" fillId="0" borderId="13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2" xfId="0" applyFont="1" applyFill="1" applyBorder="1" applyAlignment="1" applyProtection="1">
      <alignment vertical="center" wrapText="1"/>
    </xf>
    <xf numFmtId="0" fontId="5" fillId="0" borderId="4" xfId="0" applyFont="1" applyFill="1" applyBorder="1" applyAlignment="1" applyProtection="1">
      <alignment vertical="center" wrapText="1"/>
    </xf>
    <xf numFmtId="0" fontId="5" fillId="0" borderId="3" xfId="0" applyFont="1" applyFill="1" applyBorder="1" applyAlignment="1" applyProtection="1">
      <alignment vertical="center" wrapText="1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6" fillId="2" borderId="10" xfId="0" applyFont="1" applyFill="1" applyBorder="1" applyAlignment="1" applyProtection="1">
      <alignment horizontal="center" vertical="center" wrapText="1"/>
      <protection locked="0"/>
    </xf>
    <xf numFmtId="0" fontId="6" fillId="2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2" xfId="0" applyFont="1" applyFill="1" applyBorder="1" applyAlignment="1" applyProtection="1">
      <alignment horizontal="left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3" xfId="0" applyFont="1" applyFill="1" applyBorder="1" applyAlignment="1" applyProtection="1">
      <alignment horizontal="center" vertical="center"/>
    </xf>
  </cellXfs>
  <cellStyles count="649">
    <cellStyle name="Millares 2" xfId="1"/>
    <cellStyle name="Millares 3" xfId="2"/>
    <cellStyle name="Normal" xfId="0" builtinId="0"/>
    <cellStyle name="Normal 2" xfId="3"/>
    <cellStyle name="Normal 3" xfId="4"/>
    <cellStyle name="Normal 5" xfId="5"/>
    <cellStyle name="Normal 6" xfId="6"/>
    <cellStyle name="Notas 2" xfId="7"/>
    <cellStyle name="Notas 2 10" xfId="8"/>
    <cellStyle name="Notas 2 10 2" xfId="9"/>
    <cellStyle name="Notas 2 10 3" xfId="10"/>
    <cellStyle name="Notas 2 10 4" xfId="11"/>
    <cellStyle name="Notas 2 10 5" xfId="12"/>
    <cellStyle name="Notas 2 11" xfId="13"/>
    <cellStyle name="Notas 2 11 2" xfId="14"/>
    <cellStyle name="Notas 2 11 3" xfId="15"/>
    <cellStyle name="Notas 2 11 4" xfId="16"/>
    <cellStyle name="Notas 2 11 5" xfId="17"/>
    <cellStyle name="Notas 2 12" xfId="18"/>
    <cellStyle name="Notas 2 12 2" xfId="19"/>
    <cellStyle name="Notas 2 12 3" xfId="20"/>
    <cellStyle name="Notas 2 12 4" xfId="21"/>
    <cellStyle name="Notas 2 13" xfId="22"/>
    <cellStyle name="Notas 2 13 2" xfId="23"/>
    <cellStyle name="Notas 2 13 3" xfId="24"/>
    <cellStyle name="Notas 2 13 4" xfId="25"/>
    <cellStyle name="Notas 2 14" xfId="26"/>
    <cellStyle name="Notas 2 14 2" xfId="27"/>
    <cellStyle name="Notas 2 14 3" xfId="28"/>
    <cellStyle name="Notas 2 14 4" xfId="29"/>
    <cellStyle name="Notas 2 15" xfId="30"/>
    <cellStyle name="Notas 2 15 2" xfId="31"/>
    <cellStyle name="Notas 2 15 3" xfId="32"/>
    <cellStyle name="Notas 2 15 4" xfId="33"/>
    <cellStyle name="Notas 2 16" xfId="34"/>
    <cellStyle name="Notas 2 16 2" xfId="35"/>
    <cellStyle name="Notas 2 16 3" xfId="36"/>
    <cellStyle name="Notas 2 16 4" xfId="37"/>
    <cellStyle name="Notas 2 17" xfId="38"/>
    <cellStyle name="Notas 2 18" xfId="39"/>
    <cellStyle name="Notas 2 19" xfId="40"/>
    <cellStyle name="Notas 2 2" xfId="41"/>
    <cellStyle name="Notas 2 2 2" xfId="42"/>
    <cellStyle name="Notas 2 2 3" xfId="43"/>
    <cellStyle name="Notas 2 2 4" xfId="44"/>
    <cellStyle name="Notas 2 2 5" xfId="45"/>
    <cellStyle name="Notas 2 20" xfId="46"/>
    <cellStyle name="Notas 2 21" xfId="47"/>
    <cellStyle name="Notas 2 22" xfId="48"/>
    <cellStyle name="Notas 2 23" xfId="49"/>
    <cellStyle name="Notas 2 24" xfId="50"/>
    <cellStyle name="Notas 2 25" xfId="51"/>
    <cellStyle name="Notas 2 26" xfId="52"/>
    <cellStyle name="Notas 2 27" xfId="53"/>
    <cellStyle name="Notas 2 28" xfId="54"/>
    <cellStyle name="Notas 2 29" xfId="55"/>
    <cellStyle name="Notas 2 3" xfId="56"/>
    <cellStyle name="Notas 2 3 2" xfId="57"/>
    <cellStyle name="Notas 2 3 3" xfId="58"/>
    <cellStyle name="Notas 2 3 4" xfId="59"/>
    <cellStyle name="Notas 2 3 5" xfId="60"/>
    <cellStyle name="Notas 2 30" xfId="61"/>
    <cellStyle name="Notas 2 31" xfId="62"/>
    <cellStyle name="Notas 2 32" xfId="63"/>
    <cellStyle name="Notas 2 33" xfId="64"/>
    <cellStyle name="Notas 2 34" xfId="65"/>
    <cellStyle name="Notas 2 35" xfId="66"/>
    <cellStyle name="Notas 2 36" xfId="67"/>
    <cellStyle name="Notas 2 4" xfId="68"/>
    <cellStyle name="Notas 2 4 2" xfId="69"/>
    <cellStyle name="Notas 2 4 3" xfId="70"/>
    <cellStyle name="Notas 2 4 4" xfId="71"/>
    <cellStyle name="Notas 2 4 5" xfId="72"/>
    <cellStyle name="Notas 2 5" xfId="73"/>
    <cellStyle name="Notas 2 5 2" xfId="74"/>
    <cellStyle name="Notas 2 5 3" xfId="75"/>
    <cellStyle name="Notas 2 5 4" xfId="76"/>
    <cellStyle name="Notas 2 5 5" xfId="77"/>
    <cellStyle name="Notas 2 6" xfId="78"/>
    <cellStyle name="Notas 2 6 2" xfId="79"/>
    <cellStyle name="Notas 2 6 3" xfId="80"/>
    <cellStyle name="Notas 2 6 4" xfId="81"/>
    <cellStyle name="Notas 2 6 5" xfId="82"/>
    <cellStyle name="Notas 2 7" xfId="83"/>
    <cellStyle name="Notas 2 7 2" xfId="84"/>
    <cellStyle name="Notas 2 7 3" xfId="85"/>
    <cellStyle name="Notas 2 7 4" xfId="86"/>
    <cellStyle name="Notas 2 7 5" xfId="87"/>
    <cellStyle name="Notas 2 8" xfId="88"/>
    <cellStyle name="Notas 2 8 2" xfId="89"/>
    <cellStyle name="Notas 2 8 3" xfId="90"/>
    <cellStyle name="Notas 2 8 4" xfId="91"/>
    <cellStyle name="Notas 2 8 5" xfId="92"/>
    <cellStyle name="Notas 2 9" xfId="93"/>
    <cellStyle name="Notas 2 9 2" xfId="94"/>
    <cellStyle name="Notas 2 9 3" xfId="95"/>
    <cellStyle name="Notas 2 9 4" xfId="96"/>
    <cellStyle name="Notas 2 9 5" xfId="97"/>
    <cellStyle name="Notas 3" xfId="98"/>
    <cellStyle name="Notas 3 10" xfId="99"/>
    <cellStyle name="Notas 3 10 2" xfId="100"/>
    <cellStyle name="Notas 3 10 3" xfId="101"/>
    <cellStyle name="Notas 3 10 4" xfId="102"/>
    <cellStyle name="Notas 3 10 5" xfId="103"/>
    <cellStyle name="Notas 3 11" xfId="104"/>
    <cellStyle name="Notas 3 11 2" xfId="105"/>
    <cellStyle name="Notas 3 11 3" xfId="106"/>
    <cellStyle name="Notas 3 11 4" xfId="107"/>
    <cellStyle name="Notas 3 11 5" xfId="108"/>
    <cellStyle name="Notas 3 12" xfId="109"/>
    <cellStyle name="Notas 3 12 2" xfId="110"/>
    <cellStyle name="Notas 3 12 3" xfId="111"/>
    <cellStyle name="Notas 3 12 4" xfId="112"/>
    <cellStyle name="Notas 3 13" xfId="113"/>
    <cellStyle name="Notas 3 13 2" xfId="114"/>
    <cellStyle name="Notas 3 13 3" xfId="115"/>
    <cellStyle name="Notas 3 13 4" xfId="116"/>
    <cellStyle name="Notas 3 14" xfId="117"/>
    <cellStyle name="Notas 3 14 2" xfId="118"/>
    <cellStyle name="Notas 3 14 3" xfId="119"/>
    <cellStyle name="Notas 3 14 4" xfId="120"/>
    <cellStyle name="Notas 3 15" xfId="121"/>
    <cellStyle name="Notas 3 15 2" xfId="122"/>
    <cellStyle name="Notas 3 15 3" xfId="123"/>
    <cellStyle name="Notas 3 15 4" xfId="124"/>
    <cellStyle name="Notas 3 16" xfId="125"/>
    <cellStyle name="Notas 3 16 2" xfId="126"/>
    <cellStyle name="Notas 3 16 3" xfId="127"/>
    <cellStyle name="Notas 3 16 4" xfId="128"/>
    <cellStyle name="Notas 3 17" xfId="129"/>
    <cellStyle name="Notas 3 18" xfId="130"/>
    <cellStyle name="Notas 3 19" xfId="131"/>
    <cellStyle name="Notas 3 2" xfId="132"/>
    <cellStyle name="Notas 3 2 2" xfId="133"/>
    <cellStyle name="Notas 3 2 3" xfId="134"/>
    <cellStyle name="Notas 3 2 4" xfId="135"/>
    <cellStyle name="Notas 3 2 5" xfId="136"/>
    <cellStyle name="Notas 3 20" xfId="137"/>
    <cellStyle name="Notas 3 21" xfId="138"/>
    <cellStyle name="Notas 3 22" xfId="139"/>
    <cellStyle name="Notas 3 23" xfId="140"/>
    <cellStyle name="Notas 3 24" xfId="141"/>
    <cellStyle name="Notas 3 25" xfId="142"/>
    <cellStyle name="Notas 3 26" xfId="143"/>
    <cellStyle name="Notas 3 27" xfId="144"/>
    <cellStyle name="Notas 3 28" xfId="145"/>
    <cellStyle name="Notas 3 29" xfId="146"/>
    <cellStyle name="Notas 3 3" xfId="147"/>
    <cellStyle name="Notas 3 3 2" xfId="148"/>
    <cellStyle name="Notas 3 3 3" xfId="149"/>
    <cellStyle name="Notas 3 3 4" xfId="150"/>
    <cellStyle name="Notas 3 3 5" xfId="151"/>
    <cellStyle name="Notas 3 30" xfId="152"/>
    <cellStyle name="Notas 3 31" xfId="153"/>
    <cellStyle name="Notas 3 32" xfId="154"/>
    <cellStyle name="Notas 3 33" xfId="155"/>
    <cellStyle name="Notas 3 34" xfId="156"/>
    <cellStyle name="Notas 3 35" xfId="157"/>
    <cellStyle name="Notas 3 36" xfId="158"/>
    <cellStyle name="Notas 3 4" xfId="159"/>
    <cellStyle name="Notas 3 4 2" xfId="160"/>
    <cellStyle name="Notas 3 4 3" xfId="161"/>
    <cellStyle name="Notas 3 4 4" xfId="162"/>
    <cellStyle name="Notas 3 4 5" xfId="163"/>
    <cellStyle name="Notas 3 5" xfId="164"/>
    <cellStyle name="Notas 3 5 2" xfId="165"/>
    <cellStyle name="Notas 3 5 3" xfId="166"/>
    <cellStyle name="Notas 3 5 4" xfId="167"/>
    <cellStyle name="Notas 3 5 5" xfId="168"/>
    <cellStyle name="Notas 3 6" xfId="169"/>
    <cellStyle name="Notas 3 6 2" xfId="170"/>
    <cellStyle name="Notas 3 6 3" xfId="171"/>
    <cellStyle name="Notas 3 6 4" xfId="172"/>
    <cellStyle name="Notas 3 6 5" xfId="173"/>
    <cellStyle name="Notas 3 7" xfId="174"/>
    <cellStyle name="Notas 3 7 2" xfId="175"/>
    <cellStyle name="Notas 3 7 3" xfId="176"/>
    <cellStyle name="Notas 3 7 4" xfId="177"/>
    <cellStyle name="Notas 3 7 5" xfId="178"/>
    <cellStyle name="Notas 3 8" xfId="179"/>
    <cellStyle name="Notas 3 8 2" xfId="180"/>
    <cellStyle name="Notas 3 8 3" xfId="181"/>
    <cellStyle name="Notas 3 8 4" xfId="182"/>
    <cellStyle name="Notas 3 8 5" xfId="183"/>
    <cellStyle name="Notas 3 9" xfId="184"/>
    <cellStyle name="Notas 3 9 2" xfId="185"/>
    <cellStyle name="Notas 3 9 3" xfId="186"/>
    <cellStyle name="Notas 3 9 4" xfId="187"/>
    <cellStyle name="Notas 3 9 5" xfId="188"/>
    <cellStyle name="Notas 4" xfId="189"/>
    <cellStyle name="Notas 4 10" xfId="190"/>
    <cellStyle name="Notas 4 10 2" xfId="191"/>
    <cellStyle name="Notas 4 10 3" xfId="192"/>
    <cellStyle name="Notas 4 10 4" xfId="193"/>
    <cellStyle name="Notas 4 10 5" xfId="194"/>
    <cellStyle name="Notas 4 11" xfId="195"/>
    <cellStyle name="Notas 4 11 2" xfId="196"/>
    <cellStyle name="Notas 4 11 3" xfId="197"/>
    <cellStyle name="Notas 4 11 4" xfId="198"/>
    <cellStyle name="Notas 4 11 5" xfId="199"/>
    <cellStyle name="Notas 4 12" xfId="200"/>
    <cellStyle name="Notas 4 12 2" xfId="201"/>
    <cellStyle name="Notas 4 12 3" xfId="202"/>
    <cellStyle name="Notas 4 12 4" xfId="203"/>
    <cellStyle name="Notas 4 13" xfId="204"/>
    <cellStyle name="Notas 4 13 2" xfId="205"/>
    <cellStyle name="Notas 4 13 3" xfId="206"/>
    <cellStyle name="Notas 4 13 4" xfId="207"/>
    <cellStyle name="Notas 4 14" xfId="208"/>
    <cellStyle name="Notas 4 14 2" xfId="209"/>
    <cellStyle name="Notas 4 14 3" xfId="210"/>
    <cellStyle name="Notas 4 14 4" xfId="211"/>
    <cellStyle name="Notas 4 15" xfId="212"/>
    <cellStyle name="Notas 4 15 2" xfId="213"/>
    <cellStyle name="Notas 4 15 3" xfId="214"/>
    <cellStyle name="Notas 4 15 4" xfId="215"/>
    <cellStyle name="Notas 4 16" xfId="216"/>
    <cellStyle name="Notas 4 16 2" xfId="217"/>
    <cellStyle name="Notas 4 16 3" xfId="218"/>
    <cellStyle name="Notas 4 16 4" xfId="219"/>
    <cellStyle name="Notas 4 17" xfId="220"/>
    <cellStyle name="Notas 4 18" xfId="221"/>
    <cellStyle name="Notas 4 19" xfId="222"/>
    <cellStyle name="Notas 4 2" xfId="223"/>
    <cellStyle name="Notas 4 2 2" xfId="224"/>
    <cellStyle name="Notas 4 2 3" xfId="225"/>
    <cellStyle name="Notas 4 2 4" xfId="226"/>
    <cellStyle name="Notas 4 2 5" xfId="227"/>
    <cellStyle name="Notas 4 20" xfId="228"/>
    <cellStyle name="Notas 4 21" xfId="229"/>
    <cellStyle name="Notas 4 22" xfId="230"/>
    <cellStyle name="Notas 4 23" xfId="231"/>
    <cellStyle name="Notas 4 24" xfId="232"/>
    <cellStyle name="Notas 4 25" xfId="233"/>
    <cellStyle name="Notas 4 26" xfId="234"/>
    <cellStyle name="Notas 4 27" xfId="235"/>
    <cellStyle name="Notas 4 28" xfId="236"/>
    <cellStyle name="Notas 4 29" xfId="237"/>
    <cellStyle name="Notas 4 3" xfId="238"/>
    <cellStyle name="Notas 4 3 2" xfId="239"/>
    <cellStyle name="Notas 4 3 3" xfId="240"/>
    <cellStyle name="Notas 4 3 4" xfId="241"/>
    <cellStyle name="Notas 4 3 5" xfId="242"/>
    <cellStyle name="Notas 4 30" xfId="243"/>
    <cellStyle name="Notas 4 31" xfId="244"/>
    <cellStyle name="Notas 4 32" xfId="245"/>
    <cellStyle name="Notas 4 33" xfId="246"/>
    <cellStyle name="Notas 4 34" xfId="247"/>
    <cellStyle name="Notas 4 35" xfId="248"/>
    <cellStyle name="Notas 4 36" xfId="249"/>
    <cellStyle name="Notas 4 4" xfId="250"/>
    <cellStyle name="Notas 4 4 2" xfId="251"/>
    <cellStyle name="Notas 4 4 3" xfId="252"/>
    <cellStyle name="Notas 4 4 4" xfId="253"/>
    <cellStyle name="Notas 4 4 5" xfId="254"/>
    <cellStyle name="Notas 4 5" xfId="255"/>
    <cellStyle name="Notas 4 5 2" xfId="256"/>
    <cellStyle name="Notas 4 5 3" xfId="257"/>
    <cellStyle name="Notas 4 5 4" xfId="258"/>
    <cellStyle name="Notas 4 5 5" xfId="259"/>
    <cellStyle name="Notas 4 6" xfId="260"/>
    <cellStyle name="Notas 4 6 2" xfId="261"/>
    <cellStyle name="Notas 4 6 3" xfId="262"/>
    <cellStyle name="Notas 4 6 4" xfId="263"/>
    <cellStyle name="Notas 4 6 5" xfId="264"/>
    <cellStyle name="Notas 4 7" xfId="265"/>
    <cellStyle name="Notas 4 7 2" xfId="266"/>
    <cellStyle name="Notas 4 7 3" xfId="267"/>
    <cellStyle name="Notas 4 7 4" xfId="268"/>
    <cellStyle name="Notas 4 7 5" xfId="269"/>
    <cellStyle name="Notas 4 8" xfId="270"/>
    <cellStyle name="Notas 4 8 2" xfId="271"/>
    <cellStyle name="Notas 4 8 3" xfId="272"/>
    <cellStyle name="Notas 4 8 4" xfId="273"/>
    <cellStyle name="Notas 4 8 5" xfId="274"/>
    <cellStyle name="Notas 4 9" xfId="275"/>
    <cellStyle name="Notas 4 9 2" xfId="276"/>
    <cellStyle name="Notas 4 9 3" xfId="277"/>
    <cellStyle name="Notas 4 9 4" xfId="278"/>
    <cellStyle name="Notas 4 9 5" xfId="279"/>
    <cellStyle name="Notas 5" xfId="280"/>
    <cellStyle name="Notas 5 10" xfId="281"/>
    <cellStyle name="Notas 5 10 2" xfId="282"/>
    <cellStyle name="Notas 5 10 3" xfId="283"/>
    <cellStyle name="Notas 5 10 4" xfId="284"/>
    <cellStyle name="Notas 5 10 5" xfId="285"/>
    <cellStyle name="Notas 5 11" xfId="286"/>
    <cellStyle name="Notas 5 11 2" xfId="287"/>
    <cellStyle name="Notas 5 11 3" xfId="288"/>
    <cellStyle name="Notas 5 11 4" xfId="289"/>
    <cellStyle name="Notas 5 11 5" xfId="290"/>
    <cellStyle name="Notas 5 12" xfId="291"/>
    <cellStyle name="Notas 5 12 2" xfId="292"/>
    <cellStyle name="Notas 5 12 3" xfId="293"/>
    <cellStyle name="Notas 5 12 4" xfId="294"/>
    <cellStyle name="Notas 5 13" xfId="295"/>
    <cellStyle name="Notas 5 13 2" xfId="296"/>
    <cellStyle name="Notas 5 13 3" xfId="297"/>
    <cellStyle name="Notas 5 13 4" xfId="298"/>
    <cellStyle name="Notas 5 14" xfId="299"/>
    <cellStyle name="Notas 5 14 2" xfId="300"/>
    <cellStyle name="Notas 5 14 3" xfId="301"/>
    <cellStyle name="Notas 5 14 4" xfId="302"/>
    <cellStyle name="Notas 5 15" xfId="303"/>
    <cellStyle name="Notas 5 15 2" xfId="304"/>
    <cellStyle name="Notas 5 15 3" xfId="305"/>
    <cellStyle name="Notas 5 15 4" xfId="306"/>
    <cellStyle name="Notas 5 16" xfId="307"/>
    <cellStyle name="Notas 5 16 2" xfId="308"/>
    <cellStyle name="Notas 5 16 3" xfId="309"/>
    <cellStyle name="Notas 5 16 4" xfId="310"/>
    <cellStyle name="Notas 5 17" xfId="311"/>
    <cellStyle name="Notas 5 18" xfId="312"/>
    <cellStyle name="Notas 5 19" xfId="313"/>
    <cellStyle name="Notas 5 2" xfId="314"/>
    <cellStyle name="Notas 5 2 2" xfId="315"/>
    <cellStyle name="Notas 5 2 3" xfId="316"/>
    <cellStyle name="Notas 5 2 4" xfId="317"/>
    <cellStyle name="Notas 5 2 5" xfId="318"/>
    <cellStyle name="Notas 5 20" xfId="319"/>
    <cellStyle name="Notas 5 21" xfId="320"/>
    <cellStyle name="Notas 5 22" xfId="321"/>
    <cellStyle name="Notas 5 23" xfId="322"/>
    <cellStyle name="Notas 5 24" xfId="323"/>
    <cellStyle name="Notas 5 25" xfId="324"/>
    <cellStyle name="Notas 5 26" xfId="325"/>
    <cellStyle name="Notas 5 27" xfId="326"/>
    <cellStyle name="Notas 5 28" xfId="327"/>
    <cellStyle name="Notas 5 29" xfId="328"/>
    <cellStyle name="Notas 5 3" xfId="329"/>
    <cellStyle name="Notas 5 3 2" xfId="330"/>
    <cellStyle name="Notas 5 3 3" xfId="331"/>
    <cellStyle name="Notas 5 3 4" xfId="332"/>
    <cellStyle name="Notas 5 3 5" xfId="333"/>
    <cellStyle name="Notas 5 30" xfId="334"/>
    <cellStyle name="Notas 5 31" xfId="335"/>
    <cellStyle name="Notas 5 32" xfId="336"/>
    <cellStyle name="Notas 5 33" xfId="337"/>
    <cellStyle name="Notas 5 34" xfId="338"/>
    <cellStyle name="Notas 5 35" xfId="339"/>
    <cellStyle name="Notas 5 36" xfId="340"/>
    <cellStyle name="Notas 5 4" xfId="341"/>
    <cellStyle name="Notas 5 4 2" xfId="342"/>
    <cellStyle name="Notas 5 4 3" xfId="343"/>
    <cellStyle name="Notas 5 4 4" xfId="344"/>
    <cellStyle name="Notas 5 4 5" xfId="345"/>
    <cellStyle name="Notas 5 5" xfId="346"/>
    <cellStyle name="Notas 5 5 2" xfId="347"/>
    <cellStyle name="Notas 5 5 3" xfId="348"/>
    <cellStyle name="Notas 5 5 4" xfId="349"/>
    <cellStyle name="Notas 5 5 5" xfId="350"/>
    <cellStyle name="Notas 5 6" xfId="351"/>
    <cellStyle name="Notas 5 6 2" xfId="352"/>
    <cellStyle name="Notas 5 6 3" xfId="353"/>
    <cellStyle name="Notas 5 6 4" xfId="354"/>
    <cellStyle name="Notas 5 6 5" xfId="355"/>
    <cellStyle name="Notas 5 7" xfId="356"/>
    <cellStyle name="Notas 5 7 2" xfId="357"/>
    <cellStyle name="Notas 5 7 3" xfId="358"/>
    <cellStyle name="Notas 5 7 4" xfId="359"/>
    <cellStyle name="Notas 5 7 5" xfId="360"/>
    <cellStyle name="Notas 5 8" xfId="361"/>
    <cellStyle name="Notas 5 8 2" xfId="362"/>
    <cellStyle name="Notas 5 8 3" xfId="363"/>
    <cellStyle name="Notas 5 8 4" xfId="364"/>
    <cellStyle name="Notas 5 8 5" xfId="365"/>
    <cellStyle name="Notas 5 9" xfId="366"/>
    <cellStyle name="Notas 5 9 2" xfId="367"/>
    <cellStyle name="Notas 5 9 3" xfId="368"/>
    <cellStyle name="Notas 5 9 4" xfId="369"/>
    <cellStyle name="Notas 5 9 5" xfId="370"/>
    <cellStyle name="Notas 6" xfId="371"/>
    <cellStyle name="Notas 6 10" xfId="372"/>
    <cellStyle name="Notas 6 10 2" xfId="373"/>
    <cellStyle name="Notas 6 10 3" xfId="374"/>
    <cellStyle name="Notas 6 10 4" xfId="375"/>
    <cellStyle name="Notas 6 10 5" xfId="376"/>
    <cellStyle name="Notas 6 11" xfId="377"/>
    <cellStyle name="Notas 6 11 2" xfId="378"/>
    <cellStyle name="Notas 6 11 3" xfId="379"/>
    <cellStyle name="Notas 6 11 4" xfId="380"/>
    <cellStyle name="Notas 6 11 5" xfId="381"/>
    <cellStyle name="Notas 6 12" xfId="382"/>
    <cellStyle name="Notas 6 12 2" xfId="383"/>
    <cellStyle name="Notas 6 12 3" xfId="384"/>
    <cellStyle name="Notas 6 12 4" xfId="385"/>
    <cellStyle name="Notas 6 13" xfId="386"/>
    <cellStyle name="Notas 6 13 2" xfId="387"/>
    <cellStyle name="Notas 6 13 3" xfId="388"/>
    <cellStyle name="Notas 6 13 4" xfId="389"/>
    <cellStyle name="Notas 6 14" xfId="390"/>
    <cellStyle name="Notas 6 14 2" xfId="391"/>
    <cellStyle name="Notas 6 14 3" xfId="392"/>
    <cellStyle name="Notas 6 14 4" xfId="393"/>
    <cellStyle name="Notas 6 15" xfId="394"/>
    <cellStyle name="Notas 6 15 2" xfId="395"/>
    <cellStyle name="Notas 6 15 3" xfId="396"/>
    <cellStyle name="Notas 6 15 4" xfId="397"/>
    <cellStyle name="Notas 6 16" xfId="398"/>
    <cellStyle name="Notas 6 16 2" xfId="399"/>
    <cellStyle name="Notas 6 16 3" xfId="400"/>
    <cellStyle name="Notas 6 16 4" xfId="401"/>
    <cellStyle name="Notas 6 17" xfId="402"/>
    <cellStyle name="Notas 6 18" xfId="403"/>
    <cellStyle name="Notas 6 19" xfId="404"/>
    <cellStyle name="Notas 6 2" xfId="405"/>
    <cellStyle name="Notas 6 2 2" xfId="406"/>
    <cellStyle name="Notas 6 2 3" xfId="407"/>
    <cellStyle name="Notas 6 2 4" xfId="408"/>
    <cellStyle name="Notas 6 2 5" xfId="409"/>
    <cellStyle name="Notas 6 20" xfId="410"/>
    <cellStyle name="Notas 6 21" xfId="411"/>
    <cellStyle name="Notas 6 22" xfId="412"/>
    <cellStyle name="Notas 6 23" xfId="413"/>
    <cellStyle name="Notas 6 24" xfId="414"/>
    <cellStyle name="Notas 6 25" xfId="415"/>
    <cellStyle name="Notas 6 26" xfId="416"/>
    <cellStyle name="Notas 6 27" xfId="417"/>
    <cellStyle name="Notas 6 28" xfId="418"/>
    <cellStyle name="Notas 6 29" xfId="419"/>
    <cellStyle name="Notas 6 3" xfId="420"/>
    <cellStyle name="Notas 6 3 2" xfId="421"/>
    <cellStyle name="Notas 6 3 3" xfId="422"/>
    <cellStyle name="Notas 6 3 4" xfId="423"/>
    <cellStyle name="Notas 6 3 5" xfId="424"/>
    <cellStyle name="Notas 6 30" xfId="425"/>
    <cellStyle name="Notas 6 31" xfId="426"/>
    <cellStyle name="Notas 6 32" xfId="427"/>
    <cellStyle name="Notas 6 33" xfId="428"/>
    <cellStyle name="Notas 6 34" xfId="429"/>
    <cellStyle name="Notas 6 35" xfId="430"/>
    <cellStyle name="Notas 6 36" xfId="431"/>
    <cellStyle name="Notas 6 4" xfId="432"/>
    <cellStyle name="Notas 6 4 2" xfId="433"/>
    <cellStyle name="Notas 6 4 3" xfId="434"/>
    <cellStyle name="Notas 6 4 4" xfId="435"/>
    <cellStyle name="Notas 6 4 5" xfId="436"/>
    <cellStyle name="Notas 6 5" xfId="437"/>
    <cellStyle name="Notas 6 5 2" xfId="438"/>
    <cellStyle name="Notas 6 5 3" xfId="439"/>
    <cellStyle name="Notas 6 5 4" xfId="440"/>
    <cellStyle name="Notas 6 5 5" xfId="441"/>
    <cellStyle name="Notas 6 6" xfId="442"/>
    <cellStyle name="Notas 6 6 2" xfId="443"/>
    <cellStyle name="Notas 6 6 3" xfId="444"/>
    <cellStyle name="Notas 6 6 4" xfId="445"/>
    <cellStyle name="Notas 6 6 5" xfId="446"/>
    <cellStyle name="Notas 6 7" xfId="447"/>
    <cellStyle name="Notas 6 7 2" xfId="448"/>
    <cellStyle name="Notas 6 7 3" xfId="449"/>
    <cellStyle name="Notas 6 7 4" xfId="450"/>
    <cellStyle name="Notas 6 7 5" xfId="451"/>
    <cellStyle name="Notas 6 8" xfId="452"/>
    <cellStyle name="Notas 6 8 2" xfId="453"/>
    <cellStyle name="Notas 6 8 3" xfId="454"/>
    <cellStyle name="Notas 6 8 4" xfId="455"/>
    <cellStyle name="Notas 6 8 5" xfId="456"/>
    <cellStyle name="Notas 6 9" xfId="457"/>
    <cellStyle name="Notas 6 9 2" xfId="458"/>
    <cellStyle name="Notas 6 9 3" xfId="459"/>
    <cellStyle name="Notas 6 9 4" xfId="460"/>
    <cellStyle name="Notas 6 9 5" xfId="461"/>
    <cellStyle name="Notas 7" xfId="462"/>
    <cellStyle name="Notas 7 10" xfId="463"/>
    <cellStyle name="Notas 7 10 2" xfId="464"/>
    <cellStyle name="Notas 7 10 3" xfId="465"/>
    <cellStyle name="Notas 7 10 4" xfId="466"/>
    <cellStyle name="Notas 7 10 5" xfId="467"/>
    <cellStyle name="Notas 7 11" xfId="468"/>
    <cellStyle name="Notas 7 11 2" xfId="469"/>
    <cellStyle name="Notas 7 11 3" xfId="470"/>
    <cellStyle name="Notas 7 11 4" xfId="471"/>
    <cellStyle name="Notas 7 11 5" xfId="472"/>
    <cellStyle name="Notas 7 12" xfId="473"/>
    <cellStyle name="Notas 7 12 2" xfId="474"/>
    <cellStyle name="Notas 7 12 3" xfId="475"/>
    <cellStyle name="Notas 7 12 4" xfId="476"/>
    <cellStyle name="Notas 7 13" xfId="477"/>
    <cellStyle name="Notas 7 13 2" xfId="478"/>
    <cellStyle name="Notas 7 13 3" xfId="479"/>
    <cellStyle name="Notas 7 13 4" xfId="480"/>
    <cellStyle name="Notas 7 14" xfId="481"/>
    <cellStyle name="Notas 7 14 2" xfId="482"/>
    <cellStyle name="Notas 7 14 3" xfId="483"/>
    <cellStyle name="Notas 7 14 4" xfId="484"/>
    <cellStyle name="Notas 7 15" xfId="485"/>
    <cellStyle name="Notas 7 15 2" xfId="486"/>
    <cellStyle name="Notas 7 15 3" xfId="487"/>
    <cellStyle name="Notas 7 15 4" xfId="488"/>
    <cellStyle name="Notas 7 16" xfId="489"/>
    <cellStyle name="Notas 7 16 2" xfId="490"/>
    <cellStyle name="Notas 7 16 3" xfId="491"/>
    <cellStyle name="Notas 7 16 4" xfId="492"/>
    <cellStyle name="Notas 7 17" xfId="493"/>
    <cellStyle name="Notas 7 18" xfId="494"/>
    <cellStyle name="Notas 7 19" xfId="495"/>
    <cellStyle name="Notas 7 2" xfId="496"/>
    <cellStyle name="Notas 7 2 2" xfId="497"/>
    <cellStyle name="Notas 7 2 3" xfId="498"/>
    <cellStyle name="Notas 7 2 4" xfId="499"/>
    <cellStyle name="Notas 7 2 5" xfId="500"/>
    <cellStyle name="Notas 7 20" xfId="501"/>
    <cellStyle name="Notas 7 21" xfId="502"/>
    <cellStyle name="Notas 7 22" xfId="503"/>
    <cellStyle name="Notas 7 23" xfId="504"/>
    <cellStyle name="Notas 7 24" xfId="505"/>
    <cellStyle name="Notas 7 25" xfId="506"/>
    <cellStyle name="Notas 7 26" xfId="507"/>
    <cellStyle name="Notas 7 27" xfId="508"/>
    <cellStyle name="Notas 7 28" xfId="509"/>
    <cellStyle name="Notas 7 29" xfId="510"/>
    <cellStyle name="Notas 7 3" xfId="511"/>
    <cellStyle name="Notas 7 3 2" xfId="512"/>
    <cellStyle name="Notas 7 3 3" xfId="513"/>
    <cellStyle name="Notas 7 3 4" xfId="514"/>
    <cellStyle name="Notas 7 3 5" xfId="515"/>
    <cellStyle name="Notas 7 30" xfId="516"/>
    <cellStyle name="Notas 7 31" xfId="517"/>
    <cellStyle name="Notas 7 32" xfId="518"/>
    <cellStyle name="Notas 7 33" xfId="519"/>
    <cellStyle name="Notas 7 34" xfId="520"/>
    <cellStyle name="Notas 7 35" xfId="521"/>
    <cellStyle name="Notas 7 36" xfId="522"/>
    <cellStyle name="Notas 7 4" xfId="523"/>
    <cellStyle name="Notas 7 4 2" xfId="524"/>
    <cellStyle name="Notas 7 4 3" xfId="525"/>
    <cellStyle name="Notas 7 4 4" xfId="526"/>
    <cellStyle name="Notas 7 4 5" xfId="527"/>
    <cellStyle name="Notas 7 5" xfId="528"/>
    <cellStyle name="Notas 7 5 2" xfId="529"/>
    <cellStyle name="Notas 7 5 3" xfId="530"/>
    <cellStyle name="Notas 7 5 4" xfId="531"/>
    <cellStyle name="Notas 7 5 5" xfId="532"/>
    <cellStyle name="Notas 7 6" xfId="533"/>
    <cellStyle name="Notas 7 6 2" xfId="534"/>
    <cellStyle name="Notas 7 6 3" xfId="535"/>
    <cellStyle name="Notas 7 6 4" xfId="536"/>
    <cellStyle name="Notas 7 6 5" xfId="537"/>
    <cellStyle name="Notas 7 7" xfId="538"/>
    <cellStyle name="Notas 7 7 2" xfId="539"/>
    <cellStyle name="Notas 7 7 3" xfId="540"/>
    <cellStyle name="Notas 7 7 4" xfId="541"/>
    <cellStyle name="Notas 7 7 5" xfId="542"/>
    <cellStyle name="Notas 7 8" xfId="543"/>
    <cellStyle name="Notas 7 8 2" xfId="544"/>
    <cellStyle name="Notas 7 8 3" xfId="545"/>
    <cellStyle name="Notas 7 8 4" xfId="546"/>
    <cellStyle name="Notas 7 8 5" xfId="547"/>
    <cellStyle name="Notas 7 9" xfId="548"/>
    <cellStyle name="Notas 7 9 2" xfId="549"/>
    <cellStyle name="Notas 7 9 3" xfId="550"/>
    <cellStyle name="Notas 7 9 4" xfId="551"/>
    <cellStyle name="Notas 7 9 5" xfId="552"/>
    <cellStyle name="Notas 8" xfId="553"/>
    <cellStyle name="Notas 8 10" xfId="554"/>
    <cellStyle name="Notas 8 10 2" xfId="555"/>
    <cellStyle name="Notas 8 10 3" xfId="556"/>
    <cellStyle name="Notas 8 10 4" xfId="557"/>
    <cellStyle name="Notas 8 10 5" xfId="558"/>
    <cellStyle name="Notas 8 11" xfId="559"/>
    <cellStyle name="Notas 8 11 2" xfId="560"/>
    <cellStyle name="Notas 8 11 3" xfId="561"/>
    <cellStyle name="Notas 8 11 4" xfId="562"/>
    <cellStyle name="Notas 8 11 5" xfId="563"/>
    <cellStyle name="Notas 8 12" xfId="564"/>
    <cellStyle name="Notas 8 12 2" xfId="565"/>
    <cellStyle name="Notas 8 12 3" xfId="566"/>
    <cellStyle name="Notas 8 12 4" xfId="567"/>
    <cellStyle name="Notas 8 13" xfId="568"/>
    <cellStyle name="Notas 8 13 2" xfId="569"/>
    <cellStyle name="Notas 8 13 3" xfId="570"/>
    <cellStyle name="Notas 8 13 4" xfId="571"/>
    <cellStyle name="Notas 8 14" xfId="572"/>
    <cellStyle name="Notas 8 14 2" xfId="573"/>
    <cellStyle name="Notas 8 14 3" xfId="574"/>
    <cellStyle name="Notas 8 14 4" xfId="575"/>
    <cellStyle name="Notas 8 15" xfId="576"/>
    <cellStyle name="Notas 8 15 2" xfId="577"/>
    <cellStyle name="Notas 8 15 3" xfId="578"/>
    <cellStyle name="Notas 8 15 4" xfId="579"/>
    <cellStyle name="Notas 8 16" xfId="580"/>
    <cellStyle name="Notas 8 16 2" xfId="581"/>
    <cellStyle name="Notas 8 16 3" xfId="582"/>
    <cellStyle name="Notas 8 16 4" xfId="583"/>
    <cellStyle name="Notas 8 17" xfId="584"/>
    <cellStyle name="Notas 8 18" xfId="585"/>
    <cellStyle name="Notas 8 19" xfId="586"/>
    <cellStyle name="Notas 8 2" xfId="587"/>
    <cellStyle name="Notas 8 2 2" xfId="588"/>
    <cellStyle name="Notas 8 2 3" xfId="589"/>
    <cellStyle name="Notas 8 2 4" xfId="590"/>
    <cellStyle name="Notas 8 2 5" xfId="591"/>
    <cellStyle name="Notas 8 20" xfId="592"/>
    <cellStyle name="Notas 8 21" xfId="593"/>
    <cellStyle name="Notas 8 22" xfId="594"/>
    <cellStyle name="Notas 8 23" xfId="595"/>
    <cellStyle name="Notas 8 24" xfId="596"/>
    <cellStyle name="Notas 8 25" xfId="597"/>
    <cellStyle name="Notas 8 26" xfId="598"/>
    <cellStyle name="Notas 8 27" xfId="599"/>
    <cellStyle name="Notas 8 28" xfId="600"/>
    <cellStyle name="Notas 8 29" xfId="601"/>
    <cellStyle name="Notas 8 3" xfId="602"/>
    <cellStyle name="Notas 8 3 2" xfId="603"/>
    <cellStyle name="Notas 8 3 3" xfId="604"/>
    <cellStyle name="Notas 8 3 4" xfId="605"/>
    <cellStyle name="Notas 8 3 5" xfId="606"/>
    <cellStyle name="Notas 8 30" xfId="607"/>
    <cellStyle name="Notas 8 31" xfId="608"/>
    <cellStyle name="Notas 8 32" xfId="609"/>
    <cellStyle name="Notas 8 33" xfId="610"/>
    <cellStyle name="Notas 8 34" xfId="611"/>
    <cellStyle name="Notas 8 35" xfId="612"/>
    <cellStyle name="Notas 8 36" xfId="613"/>
    <cellStyle name="Notas 8 4" xfId="614"/>
    <cellStyle name="Notas 8 4 2" xfId="615"/>
    <cellStyle name="Notas 8 4 3" xfId="616"/>
    <cellStyle name="Notas 8 4 4" xfId="617"/>
    <cellStyle name="Notas 8 4 5" xfId="618"/>
    <cellStyle name="Notas 8 5" xfId="619"/>
    <cellStyle name="Notas 8 5 2" xfId="620"/>
    <cellStyle name="Notas 8 5 3" xfId="621"/>
    <cellStyle name="Notas 8 5 4" xfId="622"/>
    <cellStyle name="Notas 8 5 5" xfId="623"/>
    <cellStyle name="Notas 8 6" xfId="624"/>
    <cellStyle name="Notas 8 6 2" xfId="625"/>
    <cellStyle name="Notas 8 6 3" xfId="626"/>
    <cellStyle name="Notas 8 6 4" xfId="627"/>
    <cellStyle name="Notas 8 6 5" xfId="628"/>
    <cellStyle name="Notas 8 7" xfId="629"/>
    <cellStyle name="Notas 8 7 2" xfId="630"/>
    <cellStyle name="Notas 8 7 3" xfId="631"/>
    <cellStyle name="Notas 8 7 4" xfId="632"/>
    <cellStyle name="Notas 8 7 5" xfId="633"/>
    <cellStyle name="Notas 8 8" xfId="634"/>
    <cellStyle name="Notas 8 8 2" xfId="635"/>
    <cellStyle name="Notas 8 8 3" xfId="636"/>
    <cellStyle name="Notas 8 8 4" xfId="637"/>
    <cellStyle name="Notas 8 8 5" xfId="638"/>
    <cellStyle name="Notas 8 9" xfId="639"/>
    <cellStyle name="Notas 8 9 2" xfId="640"/>
    <cellStyle name="Notas 8 9 3" xfId="641"/>
    <cellStyle name="Notas 8 9 4" xfId="642"/>
    <cellStyle name="Notas 8 9 5" xfId="643"/>
    <cellStyle name="Porcentual 2" xfId="644"/>
    <cellStyle name="Porcentual 3" xfId="645"/>
    <cellStyle name="Porcentual 3 2" xfId="646"/>
    <cellStyle name="Porcentual 9" xfId="647"/>
    <cellStyle name="Text" xfId="64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B28"/>
  <sheetViews>
    <sheetView tabSelected="1" zoomScale="90" zoomScaleNormal="90" zoomScaleSheetLayoutView="80" workbookViewId="0">
      <selection activeCell="H11" sqref="H11"/>
    </sheetView>
  </sheetViews>
  <sheetFormatPr baseColWidth="10" defaultRowHeight="15"/>
  <cols>
    <col min="1" max="1" width="12.5703125" style="4" customWidth="1"/>
    <col min="2" max="3" width="13.42578125" style="4" customWidth="1"/>
    <col min="4" max="5" width="11.140625" style="4" customWidth="1"/>
    <col min="6" max="6" width="11.5703125" style="4" customWidth="1"/>
    <col min="7" max="7" width="12.140625" style="37" customWidth="1"/>
    <col min="8" max="8" width="12.140625" style="4" customWidth="1"/>
    <col min="9" max="80" width="4.7109375" style="5" customWidth="1"/>
    <col min="286" max="286" width="12.5703125" customWidth="1"/>
    <col min="287" max="287" width="5.140625" customWidth="1"/>
    <col min="288" max="288" width="13.42578125" customWidth="1"/>
    <col min="289" max="290" width="21.42578125" customWidth="1"/>
    <col min="291" max="291" width="17.7109375" customWidth="1"/>
    <col min="292" max="293" width="14.7109375" customWidth="1"/>
    <col min="294" max="295" width="15.85546875" customWidth="1"/>
    <col min="296" max="307" width="12.85546875" customWidth="1"/>
    <col min="542" max="542" width="12.5703125" customWidth="1"/>
    <col min="543" max="543" width="5.140625" customWidth="1"/>
    <col min="544" max="544" width="13.42578125" customWidth="1"/>
    <col min="545" max="546" width="21.42578125" customWidth="1"/>
    <col min="547" max="547" width="17.7109375" customWidth="1"/>
    <col min="548" max="549" width="14.7109375" customWidth="1"/>
    <col min="550" max="551" width="15.85546875" customWidth="1"/>
    <col min="552" max="563" width="12.85546875" customWidth="1"/>
    <col min="798" max="798" width="12.5703125" customWidth="1"/>
    <col min="799" max="799" width="5.140625" customWidth="1"/>
    <col min="800" max="800" width="13.42578125" customWidth="1"/>
    <col min="801" max="802" width="21.42578125" customWidth="1"/>
    <col min="803" max="803" width="17.7109375" customWidth="1"/>
    <col min="804" max="805" width="14.7109375" customWidth="1"/>
    <col min="806" max="807" width="15.85546875" customWidth="1"/>
    <col min="808" max="819" width="12.85546875" customWidth="1"/>
    <col min="1054" max="1054" width="12.5703125" customWidth="1"/>
    <col min="1055" max="1055" width="5.140625" customWidth="1"/>
    <col min="1056" max="1056" width="13.42578125" customWidth="1"/>
    <col min="1057" max="1058" width="21.42578125" customWidth="1"/>
    <col min="1059" max="1059" width="17.7109375" customWidth="1"/>
    <col min="1060" max="1061" width="14.7109375" customWidth="1"/>
    <col min="1062" max="1063" width="15.85546875" customWidth="1"/>
    <col min="1064" max="1075" width="12.85546875" customWidth="1"/>
    <col min="1310" max="1310" width="12.5703125" customWidth="1"/>
    <col min="1311" max="1311" width="5.140625" customWidth="1"/>
    <col min="1312" max="1312" width="13.42578125" customWidth="1"/>
    <col min="1313" max="1314" width="21.42578125" customWidth="1"/>
    <col min="1315" max="1315" width="17.7109375" customWidth="1"/>
    <col min="1316" max="1317" width="14.7109375" customWidth="1"/>
    <col min="1318" max="1319" width="15.85546875" customWidth="1"/>
    <col min="1320" max="1331" width="12.85546875" customWidth="1"/>
    <col min="1566" max="1566" width="12.5703125" customWidth="1"/>
    <col min="1567" max="1567" width="5.140625" customWidth="1"/>
    <col min="1568" max="1568" width="13.42578125" customWidth="1"/>
    <col min="1569" max="1570" width="21.42578125" customWidth="1"/>
    <col min="1571" max="1571" width="17.7109375" customWidth="1"/>
    <col min="1572" max="1573" width="14.7109375" customWidth="1"/>
    <col min="1574" max="1575" width="15.85546875" customWidth="1"/>
    <col min="1576" max="1587" width="12.85546875" customWidth="1"/>
    <col min="1822" max="1822" width="12.5703125" customWidth="1"/>
    <col min="1823" max="1823" width="5.140625" customWidth="1"/>
    <col min="1824" max="1824" width="13.42578125" customWidth="1"/>
    <col min="1825" max="1826" width="21.42578125" customWidth="1"/>
    <col min="1827" max="1827" width="17.7109375" customWidth="1"/>
    <col min="1828" max="1829" width="14.7109375" customWidth="1"/>
    <col min="1830" max="1831" width="15.85546875" customWidth="1"/>
    <col min="1832" max="1843" width="12.85546875" customWidth="1"/>
    <col min="2078" max="2078" width="12.5703125" customWidth="1"/>
    <col min="2079" max="2079" width="5.140625" customWidth="1"/>
    <col min="2080" max="2080" width="13.42578125" customWidth="1"/>
    <col min="2081" max="2082" width="21.42578125" customWidth="1"/>
    <col min="2083" max="2083" width="17.7109375" customWidth="1"/>
    <col min="2084" max="2085" width="14.7109375" customWidth="1"/>
    <col min="2086" max="2087" width="15.85546875" customWidth="1"/>
    <col min="2088" max="2099" width="12.85546875" customWidth="1"/>
    <col min="2334" max="2334" width="12.5703125" customWidth="1"/>
    <col min="2335" max="2335" width="5.140625" customWidth="1"/>
    <col min="2336" max="2336" width="13.42578125" customWidth="1"/>
    <col min="2337" max="2338" width="21.42578125" customWidth="1"/>
    <col min="2339" max="2339" width="17.7109375" customWidth="1"/>
    <col min="2340" max="2341" width="14.7109375" customWidth="1"/>
    <col min="2342" max="2343" width="15.85546875" customWidth="1"/>
    <col min="2344" max="2355" width="12.85546875" customWidth="1"/>
    <col min="2590" max="2590" width="12.5703125" customWidth="1"/>
    <col min="2591" max="2591" width="5.140625" customWidth="1"/>
    <col min="2592" max="2592" width="13.42578125" customWidth="1"/>
    <col min="2593" max="2594" width="21.42578125" customWidth="1"/>
    <col min="2595" max="2595" width="17.7109375" customWidth="1"/>
    <col min="2596" max="2597" width="14.7109375" customWidth="1"/>
    <col min="2598" max="2599" width="15.85546875" customWidth="1"/>
    <col min="2600" max="2611" width="12.85546875" customWidth="1"/>
    <col min="2846" max="2846" width="12.5703125" customWidth="1"/>
    <col min="2847" max="2847" width="5.140625" customWidth="1"/>
    <col min="2848" max="2848" width="13.42578125" customWidth="1"/>
    <col min="2849" max="2850" width="21.42578125" customWidth="1"/>
    <col min="2851" max="2851" width="17.7109375" customWidth="1"/>
    <col min="2852" max="2853" width="14.7109375" customWidth="1"/>
    <col min="2854" max="2855" width="15.85546875" customWidth="1"/>
    <col min="2856" max="2867" width="12.85546875" customWidth="1"/>
    <col min="3102" max="3102" width="12.5703125" customWidth="1"/>
    <col min="3103" max="3103" width="5.140625" customWidth="1"/>
    <col min="3104" max="3104" width="13.42578125" customWidth="1"/>
    <col min="3105" max="3106" width="21.42578125" customWidth="1"/>
    <col min="3107" max="3107" width="17.7109375" customWidth="1"/>
    <col min="3108" max="3109" width="14.7109375" customWidth="1"/>
    <col min="3110" max="3111" width="15.85546875" customWidth="1"/>
    <col min="3112" max="3123" width="12.85546875" customWidth="1"/>
    <col min="3358" max="3358" width="12.5703125" customWidth="1"/>
    <col min="3359" max="3359" width="5.140625" customWidth="1"/>
    <col min="3360" max="3360" width="13.42578125" customWidth="1"/>
    <col min="3361" max="3362" width="21.42578125" customWidth="1"/>
    <col min="3363" max="3363" width="17.7109375" customWidth="1"/>
    <col min="3364" max="3365" width="14.7109375" customWidth="1"/>
    <col min="3366" max="3367" width="15.85546875" customWidth="1"/>
    <col min="3368" max="3379" width="12.85546875" customWidth="1"/>
    <col min="3614" max="3614" width="12.5703125" customWidth="1"/>
    <col min="3615" max="3615" width="5.140625" customWidth="1"/>
    <col min="3616" max="3616" width="13.42578125" customWidth="1"/>
    <col min="3617" max="3618" width="21.42578125" customWidth="1"/>
    <col min="3619" max="3619" width="17.7109375" customWidth="1"/>
    <col min="3620" max="3621" width="14.7109375" customWidth="1"/>
    <col min="3622" max="3623" width="15.85546875" customWidth="1"/>
    <col min="3624" max="3635" width="12.85546875" customWidth="1"/>
    <col min="3870" max="3870" width="12.5703125" customWidth="1"/>
    <col min="3871" max="3871" width="5.140625" customWidth="1"/>
    <col min="3872" max="3872" width="13.42578125" customWidth="1"/>
    <col min="3873" max="3874" width="21.42578125" customWidth="1"/>
    <col min="3875" max="3875" width="17.7109375" customWidth="1"/>
    <col min="3876" max="3877" width="14.7109375" customWidth="1"/>
    <col min="3878" max="3879" width="15.85546875" customWidth="1"/>
    <col min="3880" max="3891" width="12.85546875" customWidth="1"/>
    <col min="4126" max="4126" width="12.5703125" customWidth="1"/>
    <col min="4127" max="4127" width="5.140625" customWidth="1"/>
    <col min="4128" max="4128" width="13.42578125" customWidth="1"/>
    <col min="4129" max="4130" width="21.42578125" customWidth="1"/>
    <col min="4131" max="4131" width="17.7109375" customWidth="1"/>
    <col min="4132" max="4133" width="14.7109375" customWidth="1"/>
    <col min="4134" max="4135" width="15.85546875" customWidth="1"/>
    <col min="4136" max="4147" width="12.85546875" customWidth="1"/>
    <col min="4382" max="4382" width="12.5703125" customWidth="1"/>
    <col min="4383" max="4383" width="5.140625" customWidth="1"/>
    <col min="4384" max="4384" width="13.42578125" customWidth="1"/>
    <col min="4385" max="4386" width="21.42578125" customWidth="1"/>
    <col min="4387" max="4387" width="17.7109375" customWidth="1"/>
    <col min="4388" max="4389" width="14.7109375" customWidth="1"/>
    <col min="4390" max="4391" width="15.85546875" customWidth="1"/>
    <col min="4392" max="4403" width="12.85546875" customWidth="1"/>
    <col min="4638" max="4638" width="12.5703125" customWidth="1"/>
    <col min="4639" max="4639" width="5.140625" customWidth="1"/>
    <col min="4640" max="4640" width="13.42578125" customWidth="1"/>
    <col min="4641" max="4642" width="21.42578125" customWidth="1"/>
    <col min="4643" max="4643" width="17.7109375" customWidth="1"/>
    <col min="4644" max="4645" width="14.7109375" customWidth="1"/>
    <col min="4646" max="4647" width="15.85546875" customWidth="1"/>
    <col min="4648" max="4659" width="12.85546875" customWidth="1"/>
    <col min="4894" max="4894" width="12.5703125" customWidth="1"/>
    <col min="4895" max="4895" width="5.140625" customWidth="1"/>
    <col min="4896" max="4896" width="13.42578125" customWidth="1"/>
    <col min="4897" max="4898" width="21.42578125" customWidth="1"/>
    <col min="4899" max="4899" width="17.7109375" customWidth="1"/>
    <col min="4900" max="4901" width="14.7109375" customWidth="1"/>
    <col min="4902" max="4903" width="15.85546875" customWidth="1"/>
    <col min="4904" max="4915" width="12.85546875" customWidth="1"/>
    <col min="5150" max="5150" width="12.5703125" customWidth="1"/>
    <col min="5151" max="5151" width="5.140625" customWidth="1"/>
    <col min="5152" max="5152" width="13.42578125" customWidth="1"/>
    <col min="5153" max="5154" width="21.42578125" customWidth="1"/>
    <col min="5155" max="5155" width="17.7109375" customWidth="1"/>
    <col min="5156" max="5157" width="14.7109375" customWidth="1"/>
    <col min="5158" max="5159" width="15.85546875" customWidth="1"/>
    <col min="5160" max="5171" width="12.85546875" customWidth="1"/>
    <col min="5406" max="5406" width="12.5703125" customWidth="1"/>
    <col min="5407" max="5407" width="5.140625" customWidth="1"/>
    <col min="5408" max="5408" width="13.42578125" customWidth="1"/>
    <col min="5409" max="5410" width="21.42578125" customWidth="1"/>
    <col min="5411" max="5411" width="17.7109375" customWidth="1"/>
    <col min="5412" max="5413" width="14.7109375" customWidth="1"/>
    <col min="5414" max="5415" width="15.85546875" customWidth="1"/>
    <col min="5416" max="5427" width="12.85546875" customWidth="1"/>
    <col min="5662" max="5662" width="12.5703125" customWidth="1"/>
    <col min="5663" max="5663" width="5.140625" customWidth="1"/>
    <col min="5664" max="5664" width="13.42578125" customWidth="1"/>
    <col min="5665" max="5666" width="21.42578125" customWidth="1"/>
    <col min="5667" max="5667" width="17.7109375" customWidth="1"/>
    <col min="5668" max="5669" width="14.7109375" customWidth="1"/>
    <col min="5670" max="5671" width="15.85546875" customWidth="1"/>
    <col min="5672" max="5683" width="12.85546875" customWidth="1"/>
    <col min="5918" max="5918" width="12.5703125" customWidth="1"/>
    <col min="5919" max="5919" width="5.140625" customWidth="1"/>
    <col min="5920" max="5920" width="13.42578125" customWidth="1"/>
    <col min="5921" max="5922" width="21.42578125" customWidth="1"/>
    <col min="5923" max="5923" width="17.7109375" customWidth="1"/>
    <col min="5924" max="5925" width="14.7109375" customWidth="1"/>
    <col min="5926" max="5927" width="15.85546875" customWidth="1"/>
    <col min="5928" max="5939" width="12.85546875" customWidth="1"/>
    <col min="6174" max="6174" width="12.5703125" customWidth="1"/>
    <col min="6175" max="6175" width="5.140625" customWidth="1"/>
    <col min="6176" max="6176" width="13.42578125" customWidth="1"/>
    <col min="6177" max="6178" width="21.42578125" customWidth="1"/>
    <col min="6179" max="6179" width="17.7109375" customWidth="1"/>
    <col min="6180" max="6181" width="14.7109375" customWidth="1"/>
    <col min="6182" max="6183" width="15.85546875" customWidth="1"/>
    <col min="6184" max="6195" width="12.85546875" customWidth="1"/>
    <col min="6430" max="6430" width="12.5703125" customWidth="1"/>
    <col min="6431" max="6431" width="5.140625" customWidth="1"/>
    <col min="6432" max="6432" width="13.42578125" customWidth="1"/>
    <col min="6433" max="6434" width="21.42578125" customWidth="1"/>
    <col min="6435" max="6435" width="17.7109375" customWidth="1"/>
    <col min="6436" max="6437" width="14.7109375" customWidth="1"/>
    <col min="6438" max="6439" width="15.85546875" customWidth="1"/>
    <col min="6440" max="6451" width="12.85546875" customWidth="1"/>
    <col min="6686" max="6686" width="12.5703125" customWidth="1"/>
    <col min="6687" max="6687" width="5.140625" customWidth="1"/>
    <col min="6688" max="6688" width="13.42578125" customWidth="1"/>
    <col min="6689" max="6690" width="21.42578125" customWidth="1"/>
    <col min="6691" max="6691" width="17.7109375" customWidth="1"/>
    <col min="6692" max="6693" width="14.7109375" customWidth="1"/>
    <col min="6694" max="6695" width="15.85546875" customWidth="1"/>
    <col min="6696" max="6707" width="12.85546875" customWidth="1"/>
    <col min="6942" max="6942" width="12.5703125" customWidth="1"/>
    <col min="6943" max="6943" width="5.140625" customWidth="1"/>
    <col min="6944" max="6944" width="13.42578125" customWidth="1"/>
    <col min="6945" max="6946" width="21.42578125" customWidth="1"/>
    <col min="6947" max="6947" width="17.7109375" customWidth="1"/>
    <col min="6948" max="6949" width="14.7109375" customWidth="1"/>
    <col min="6950" max="6951" width="15.85546875" customWidth="1"/>
    <col min="6952" max="6963" width="12.85546875" customWidth="1"/>
    <col min="7198" max="7198" width="12.5703125" customWidth="1"/>
    <col min="7199" max="7199" width="5.140625" customWidth="1"/>
    <col min="7200" max="7200" width="13.42578125" customWidth="1"/>
    <col min="7201" max="7202" width="21.42578125" customWidth="1"/>
    <col min="7203" max="7203" width="17.7109375" customWidth="1"/>
    <col min="7204" max="7205" width="14.7109375" customWidth="1"/>
    <col min="7206" max="7207" width="15.85546875" customWidth="1"/>
    <col min="7208" max="7219" width="12.85546875" customWidth="1"/>
    <col min="7454" max="7454" width="12.5703125" customWidth="1"/>
    <col min="7455" max="7455" width="5.140625" customWidth="1"/>
    <col min="7456" max="7456" width="13.42578125" customWidth="1"/>
    <col min="7457" max="7458" width="21.42578125" customWidth="1"/>
    <col min="7459" max="7459" width="17.7109375" customWidth="1"/>
    <col min="7460" max="7461" width="14.7109375" customWidth="1"/>
    <col min="7462" max="7463" width="15.85546875" customWidth="1"/>
    <col min="7464" max="7475" width="12.85546875" customWidth="1"/>
    <col min="7710" max="7710" width="12.5703125" customWidth="1"/>
    <col min="7711" max="7711" width="5.140625" customWidth="1"/>
    <col min="7712" max="7712" width="13.42578125" customWidth="1"/>
    <col min="7713" max="7714" width="21.42578125" customWidth="1"/>
    <col min="7715" max="7715" width="17.7109375" customWidth="1"/>
    <col min="7716" max="7717" width="14.7109375" customWidth="1"/>
    <col min="7718" max="7719" width="15.85546875" customWidth="1"/>
    <col min="7720" max="7731" width="12.85546875" customWidth="1"/>
    <col min="7966" max="7966" width="12.5703125" customWidth="1"/>
    <col min="7967" max="7967" width="5.140625" customWidth="1"/>
    <col min="7968" max="7968" width="13.42578125" customWidth="1"/>
    <col min="7969" max="7970" width="21.42578125" customWidth="1"/>
    <col min="7971" max="7971" width="17.7109375" customWidth="1"/>
    <col min="7972" max="7973" width="14.7109375" customWidth="1"/>
    <col min="7974" max="7975" width="15.85546875" customWidth="1"/>
    <col min="7976" max="7987" width="12.85546875" customWidth="1"/>
    <col min="8222" max="8222" width="12.5703125" customWidth="1"/>
    <col min="8223" max="8223" width="5.140625" customWidth="1"/>
    <col min="8224" max="8224" width="13.42578125" customWidth="1"/>
    <col min="8225" max="8226" width="21.42578125" customWidth="1"/>
    <col min="8227" max="8227" width="17.7109375" customWidth="1"/>
    <col min="8228" max="8229" width="14.7109375" customWidth="1"/>
    <col min="8230" max="8231" width="15.85546875" customWidth="1"/>
    <col min="8232" max="8243" width="12.85546875" customWidth="1"/>
    <col min="8478" max="8478" width="12.5703125" customWidth="1"/>
    <col min="8479" max="8479" width="5.140625" customWidth="1"/>
    <col min="8480" max="8480" width="13.42578125" customWidth="1"/>
    <col min="8481" max="8482" width="21.42578125" customWidth="1"/>
    <col min="8483" max="8483" width="17.7109375" customWidth="1"/>
    <col min="8484" max="8485" width="14.7109375" customWidth="1"/>
    <col min="8486" max="8487" width="15.85546875" customWidth="1"/>
    <col min="8488" max="8499" width="12.85546875" customWidth="1"/>
    <col min="8734" max="8734" width="12.5703125" customWidth="1"/>
    <col min="8735" max="8735" width="5.140625" customWidth="1"/>
    <col min="8736" max="8736" width="13.42578125" customWidth="1"/>
    <col min="8737" max="8738" width="21.42578125" customWidth="1"/>
    <col min="8739" max="8739" width="17.7109375" customWidth="1"/>
    <col min="8740" max="8741" width="14.7109375" customWidth="1"/>
    <col min="8742" max="8743" width="15.85546875" customWidth="1"/>
    <col min="8744" max="8755" width="12.85546875" customWidth="1"/>
    <col min="8990" max="8990" width="12.5703125" customWidth="1"/>
    <col min="8991" max="8991" width="5.140625" customWidth="1"/>
    <col min="8992" max="8992" width="13.42578125" customWidth="1"/>
    <col min="8993" max="8994" width="21.42578125" customWidth="1"/>
    <col min="8995" max="8995" width="17.7109375" customWidth="1"/>
    <col min="8996" max="8997" width="14.7109375" customWidth="1"/>
    <col min="8998" max="8999" width="15.85546875" customWidth="1"/>
    <col min="9000" max="9011" width="12.85546875" customWidth="1"/>
    <col min="9246" max="9246" width="12.5703125" customWidth="1"/>
    <col min="9247" max="9247" width="5.140625" customWidth="1"/>
    <col min="9248" max="9248" width="13.42578125" customWidth="1"/>
    <col min="9249" max="9250" width="21.42578125" customWidth="1"/>
    <col min="9251" max="9251" width="17.7109375" customWidth="1"/>
    <col min="9252" max="9253" width="14.7109375" customWidth="1"/>
    <col min="9254" max="9255" width="15.85546875" customWidth="1"/>
    <col min="9256" max="9267" width="12.85546875" customWidth="1"/>
    <col min="9502" max="9502" width="12.5703125" customWidth="1"/>
    <col min="9503" max="9503" width="5.140625" customWidth="1"/>
    <col min="9504" max="9504" width="13.42578125" customWidth="1"/>
    <col min="9505" max="9506" width="21.42578125" customWidth="1"/>
    <col min="9507" max="9507" width="17.7109375" customWidth="1"/>
    <col min="9508" max="9509" width="14.7109375" customWidth="1"/>
    <col min="9510" max="9511" width="15.85546875" customWidth="1"/>
    <col min="9512" max="9523" width="12.85546875" customWidth="1"/>
    <col min="9758" max="9758" width="12.5703125" customWidth="1"/>
    <col min="9759" max="9759" width="5.140625" customWidth="1"/>
    <col min="9760" max="9760" width="13.42578125" customWidth="1"/>
    <col min="9761" max="9762" width="21.42578125" customWidth="1"/>
    <col min="9763" max="9763" width="17.7109375" customWidth="1"/>
    <col min="9764" max="9765" width="14.7109375" customWidth="1"/>
    <col min="9766" max="9767" width="15.85546875" customWidth="1"/>
    <col min="9768" max="9779" width="12.85546875" customWidth="1"/>
    <col min="10014" max="10014" width="12.5703125" customWidth="1"/>
    <col min="10015" max="10015" width="5.140625" customWidth="1"/>
    <col min="10016" max="10016" width="13.42578125" customWidth="1"/>
    <col min="10017" max="10018" width="21.42578125" customWidth="1"/>
    <col min="10019" max="10019" width="17.7109375" customWidth="1"/>
    <col min="10020" max="10021" width="14.7109375" customWidth="1"/>
    <col min="10022" max="10023" width="15.85546875" customWidth="1"/>
    <col min="10024" max="10035" width="12.85546875" customWidth="1"/>
    <col min="10270" max="10270" width="12.5703125" customWidth="1"/>
    <col min="10271" max="10271" width="5.140625" customWidth="1"/>
    <col min="10272" max="10272" width="13.42578125" customWidth="1"/>
    <col min="10273" max="10274" width="21.42578125" customWidth="1"/>
    <col min="10275" max="10275" width="17.7109375" customWidth="1"/>
    <col min="10276" max="10277" width="14.7109375" customWidth="1"/>
    <col min="10278" max="10279" width="15.85546875" customWidth="1"/>
    <col min="10280" max="10291" width="12.85546875" customWidth="1"/>
    <col min="10526" max="10526" width="12.5703125" customWidth="1"/>
    <col min="10527" max="10527" width="5.140625" customWidth="1"/>
    <col min="10528" max="10528" width="13.42578125" customWidth="1"/>
    <col min="10529" max="10530" width="21.42578125" customWidth="1"/>
    <col min="10531" max="10531" width="17.7109375" customWidth="1"/>
    <col min="10532" max="10533" width="14.7109375" customWidth="1"/>
    <col min="10534" max="10535" width="15.85546875" customWidth="1"/>
    <col min="10536" max="10547" width="12.85546875" customWidth="1"/>
    <col min="10782" max="10782" width="12.5703125" customWidth="1"/>
    <col min="10783" max="10783" width="5.140625" customWidth="1"/>
    <col min="10784" max="10784" width="13.42578125" customWidth="1"/>
    <col min="10785" max="10786" width="21.42578125" customWidth="1"/>
    <col min="10787" max="10787" width="17.7109375" customWidth="1"/>
    <col min="10788" max="10789" width="14.7109375" customWidth="1"/>
    <col min="10790" max="10791" width="15.85546875" customWidth="1"/>
    <col min="10792" max="10803" width="12.85546875" customWidth="1"/>
    <col min="11038" max="11038" width="12.5703125" customWidth="1"/>
    <col min="11039" max="11039" width="5.140625" customWidth="1"/>
    <col min="11040" max="11040" width="13.42578125" customWidth="1"/>
    <col min="11041" max="11042" width="21.42578125" customWidth="1"/>
    <col min="11043" max="11043" width="17.7109375" customWidth="1"/>
    <col min="11044" max="11045" width="14.7109375" customWidth="1"/>
    <col min="11046" max="11047" width="15.85546875" customWidth="1"/>
    <col min="11048" max="11059" width="12.85546875" customWidth="1"/>
    <col min="11294" max="11294" width="12.5703125" customWidth="1"/>
    <col min="11295" max="11295" width="5.140625" customWidth="1"/>
    <col min="11296" max="11296" width="13.42578125" customWidth="1"/>
    <col min="11297" max="11298" width="21.42578125" customWidth="1"/>
    <col min="11299" max="11299" width="17.7109375" customWidth="1"/>
    <col min="11300" max="11301" width="14.7109375" customWidth="1"/>
    <col min="11302" max="11303" width="15.85546875" customWidth="1"/>
    <col min="11304" max="11315" width="12.85546875" customWidth="1"/>
    <col min="11550" max="11550" width="12.5703125" customWidth="1"/>
    <col min="11551" max="11551" width="5.140625" customWidth="1"/>
    <col min="11552" max="11552" width="13.42578125" customWidth="1"/>
    <col min="11553" max="11554" width="21.42578125" customWidth="1"/>
    <col min="11555" max="11555" width="17.7109375" customWidth="1"/>
    <col min="11556" max="11557" width="14.7109375" customWidth="1"/>
    <col min="11558" max="11559" width="15.85546875" customWidth="1"/>
    <col min="11560" max="11571" width="12.85546875" customWidth="1"/>
    <col min="11806" max="11806" width="12.5703125" customWidth="1"/>
    <col min="11807" max="11807" width="5.140625" customWidth="1"/>
    <col min="11808" max="11808" width="13.42578125" customWidth="1"/>
    <col min="11809" max="11810" width="21.42578125" customWidth="1"/>
    <col min="11811" max="11811" width="17.7109375" customWidth="1"/>
    <col min="11812" max="11813" width="14.7109375" customWidth="1"/>
    <col min="11814" max="11815" width="15.85546875" customWidth="1"/>
    <col min="11816" max="11827" width="12.85546875" customWidth="1"/>
    <col min="12062" max="12062" width="12.5703125" customWidth="1"/>
    <col min="12063" max="12063" width="5.140625" customWidth="1"/>
    <col min="12064" max="12064" width="13.42578125" customWidth="1"/>
    <col min="12065" max="12066" width="21.42578125" customWidth="1"/>
    <col min="12067" max="12067" width="17.7109375" customWidth="1"/>
    <col min="12068" max="12069" width="14.7109375" customWidth="1"/>
    <col min="12070" max="12071" width="15.85546875" customWidth="1"/>
    <col min="12072" max="12083" width="12.85546875" customWidth="1"/>
    <col min="12318" max="12318" width="12.5703125" customWidth="1"/>
    <col min="12319" max="12319" width="5.140625" customWidth="1"/>
    <col min="12320" max="12320" width="13.42578125" customWidth="1"/>
    <col min="12321" max="12322" width="21.42578125" customWidth="1"/>
    <col min="12323" max="12323" width="17.7109375" customWidth="1"/>
    <col min="12324" max="12325" width="14.7109375" customWidth="1"/>
    <col min="12326" max="12327" width="15.85546875" customWidth="1"/>
    <col min="12328" max="12339" width="12.85546875" customWidth="1"/>
    <col min="12574" max="12574" width="12.5703125" customWidth="1"/>
    <col min="12575" max="12575" width="5.140625" customWidth="1"/>
    <col min="12576" max="12576" width="13.42578125" customWidth="1"/>
    <col min="12577" max="12578" width="21.42578125" customWidth="1"/>
    <col min="12579" max="12579" width="17.7109375" customWidth="1"/>
    <col min="12580" max="12581" width="14.7109375" customWidth="1"/>
    <col min="12582" max="12583" width="15.85546875" customWidth="1"/>
    <col min="12584" max="12595" width="12.85546875" customWidth="1"/>
    <col min="12830" max="12830" width="12.5703125" customWidth="1"/>
    <col min="12831" max="12831" width="5.140625" customWidth="1"/>
    <col min="12832" max="12832" width="13.42578125" customWidth="1"/>
    <col min="12833" max="12834" width="21.42578125" customWidth="1"/>
    <col min="12835" max="12835" width="17.7109375" customWidth="1"/>
    <col min="12836" max="12837" width="14.7109375" customWidth="1"/>
    <col min="12838" max="12839" width="15.85546875" customWidth="1"/>
    <col min="12840" max="12851" width="12.85546875" customWidth="1"/>
    <col min="13086" max="13086" width="12.5703125" customWidth="1"/>
    <col min="13087" max="13087" width="5.140625" customWidth="1"/>
    <col min="13088" max="13088" width="13.42578125" customWidth="1"/>
    <col min="13089" max="13090" width="21.42578125" customWidth="1"/>
    <col min="13091" max="13091" width="17.7109375" customWidth="1"/>
    <col min="13092" max="13093" width="14.7109375" customWidth="1"/>
    <col min="13094" max="13095" width="15.85546875" customWidth="1"/>
    <col min="13096" max="13107" width="12.85546875" customWidth="1"/>
    <col min="13342" max="13342" width="12.5703125" customWidth="1"/>
    <col min="13343" max="13343" width="5.140625" customWidth="1"/>
    <col min="13344" max="13344" width="13.42578125" customWidth="1"/>
    <col min="13345" max="13346" width="21.42578125" customWidth="1"/>
    <col min="13347" max="13347" width="17.7109375" customWidth="1"/>
    <col min="13348" max="13349" width="14.7109375" customWidth="1"/>
    <col min="13350" max="13351" width="15.85546875" customWidth="1"/>
    <col min="13352" max="13363" width="12.85546875" customWidth="1"/>
    <col min="13598" max="13598" width="12.5703125" customWidth="1"/>
    <col min="13599" max="13599" width="5.140625" customWidth="1"/>
    <col min="13600" max="13600" width="13.42578125" customWidth="1"/>
    <col min="13601" max="13602" width="21.42578125" customWidth="1"/>
    <col min="13603" max="13603" width="17.7109375" customWidth="1"/>
    <col min="13604" max="13605" width="14.7109375" customWidth="1"/>
    <col min="13606" max="13607" width="15.85546875" customWidth="1"/>
    <col min="13608" max="13619" width="12.85546875" customWidth="1"/>
    <col min="13854" max="13854" width="12.5703125" customWidth="1"/>
    <col min="13855" max="13855" width="5.140625" customWidth="1"/>
    <col min="13856" max="13856" width="13.42578125" customWidth="1"/>
    <col min="13857" max="13858" width="21.42578125" customWidth="1"/>
    <col min="13859" max="13859" width="17.7109375" customWidth="1"/>
    <col min="13860" max="13861" width="14.7109375" customWidth="1"/>
    <col min="13862" max="13863" width="15.85546875" customWidth="1"/>
    <col min="13864" max="13875" width="12.85546875" customWidth="1"/>
    <col min="14110" max="14110" width="12.5703125" customWidth="1"/>
    <col min="14111" max="14111" width="5.140625" customWidth="1"/>
    <col min="14112" max="14112" width="13.42578125" customWidth="1"/>
    <col min="14113" max="14114" width="21.42578125" customWidth="1"/>
    <col min="14115" max="14115" width="17.7109375" customWidth="1"/>
    <col min="14116" max="14117" width="14.7109375" customWidth="1"/>
    <col min="14118" max="14119" width="15.85546875" customWidth="1"/>
    <col min="14120" max="14131" width="12.85546875" customWidth="1"/>
    <col min="14366" max="14366" width="12.5703125" customWidth="1"/>
    <col min="14367" max="14367" width="5.140625" customWidth="1"/>
    <col min="14368" max="14368" width="13.42578125" customWidth="1"/>
    <col min="14369" max="14370" width="21.42578125" customWidth="1"/>
    <col min="14371" max="14371" width="17.7109375" customWidth="1"/>
    <col min="14372" max="14373" width="14.7109375" customWidth="1"/>
    <col min="14374" max="14375" width="15.85546875" customWidth="1"/>
    <col min="14376" max="14387" width="12.85546875" customWidth="1"/>
    <col min="14622" max="14622" width="12.5703125" customWidth="1"/>
    <col min="14623" max="14623" width="5.140625" customWidth="1"/>
    <col min="14624" max="14624" width="13.42578125" customWidth="1"/>
    <col min="14625" max="14626" width="21.42578125" customWidth="1"/>
    <col min="14627" max="14627" width="17.7109375" customWidth="1"/>
    <col min="14628" max="14629" width="14.7109375" customWidth="1"/>
    <col min="14630" max="14631" width="15.85546875" customWidth="1"/>
    <col min="14632" max="14643" width="12.85546875" customWidth="1"/>
    <col min="14878" max="14878" width="12.5703125" customWidth="1"/>
    <col min="14879" max="14879" width="5.140625" customWidth="1"/>
    <col min="14880" max="14880" width="13.42578125" customWidth="1"/>
    <col min="14881" max="14882" width="21.42578125" customWidth="1"/>
    <col min="14883" max="14883" width="17.7109375" customWidth="1"/>
    <col min="14884" max="14885" width="14.7109375" customWidth="1"/>
    <col min="14886" max="14887" width="15.85546875" customWidth="1"/>
    <col min="14888" max="14899" width="12.85546875" customWidth="1"/>
    <col min="15134" max="15134" width="12.5703125" customWidth="1"/>
    <col min="15135" max="15135" width="5.140625" customWidth="1"/>
    <col min="15136" max="15136" width="13.42578125" customWidth="1"/>
    <col min="15137" max="15138" width="21.42578125" customWidth="1"/>
    <col min="15139" max="15139" width="17.7109375" customWidth="1"/>
    <col min="15140" max="15141" width="14.7109375" customWidth="1"/>
    <col min="15142" max="15143" width="15.85546875" customWidth="1"/>
    <col min="15144" max="15155" width="12.85546875" customWidth="1"/>
    <col min="15390" max="15390" width="12.5703125" customWidth="1"/>
    <col min="15391" max="15391" width="5.140625" customWidth="1"/>
    <col min="15392" max="15392" width="13.42578125" customWidth="1"/>
    <col min="15393" max="15394" width="21.42578125" customWidth="1"/>
    <col min="15395" max="15395" width="17.7109375" customWidth="1"/>
    <col min="15396" max="15397" width="14.7109375" customWidth="1"/>
    <col min="15398" max="15399" width="15.85546875" customWidth="1"/>
    <col min="15400" max="15411" width="12.85546875" customWidth="1"/>
    <col min="15646" max="15646" width="12.5703125" customWidth="1"/>
    <col min="15647" max="15647" width="5.140625" customWidth="1"/>
    <col min="15648" max="15648" width="13.42578125" customWidth="1"/>
    <col min="15649" max="15650" width="21.42578125" customWidth="1"/>
    <col min="15651" max="15651" width="17.7109375" customWidth="1"/>
    <col min="15652" max="15653" width="14.7109375" customWidth="1"/>
    <col min="15654" max="15655" width="15.85546875" customWidth="1"/>
    <col min="15656" max="15667" width="12.85546875" customWidth="1"/>
    <col min="15902" max="15902" width="12.5703125" customWidth="1"/>
    <col min="15903" max="15903" width="5.140625" customWidth="1"/>
    <col min="15904" max="15904" width="13.42578125" customWidth="1"/>
    <col min="15905" max="15906" width="21.42578125" customWidth="1"/>
    <col min="15907" max="15907" width="17.7109375" customWidth="1"/>
    <col min="15908" max="15909" width="14.7109375" customWidth="1"/>
    <col min="15910" max="15911" width="15.85546875" customWidth="1"/>
    <col min="15912" max="15923" width="12.85546875" customWidth="1"/>
    <col min="16158" max="16158" width="12.5703125" customWidth="1"/>
    <col min="16159" max="16159" width="5.140625" customWidth="1"/>
    <col min="16160" max="16160" width="13.42578125" customWidth="1"/>
    <col min="16161" max="16162" width="21.42578125" customWidth="1"/>
    <col min="16163" max="16163" width="17.7109375" customWidth="1"/>
    <col min="16164" max="16165" width="14.7109375" customWidth="1"/>
    <col min="16166" max="16167" width="15.85546875" customWidth="1"/>
    <col min="16168" max="16179" width="12.85546875" customWidth="1"/>
  </cols>
  <sheetData>
    <row r="1" spans="1:80" ht="20.25" customHeight="1">
      <c r="A1" s="76" t="s">
        <v>0</v>
      </c>
      <c r="B1" s="76"/>
      <c r="C1" s="77" t="s">
        <v>1</v>
      </c>
      <c r="D1" s="77"/>
      <c r="E1" s="77"/>
      <c r="F1" s="77"/>
      <c r="G1" s="2"/>
    </row>
    <row r="2" spans="1:80">
      <c r="C2" s="6"/>
      <c r="D2" s="1"/>
      <c r="E2" s="1"/>
      <c r="F2" s="1"/>
      <c r="G2" s="2"/>
      <c r="H2" s="7"/>
    </row>
    <row r="3" spans="1:80" ht="24" customHeight="1">
      <c r="A3" s="76" t="s">
        <v>2</v>
      </c>
      <c r="B3" s="76"/>
      <c r="C3" s="77" t="s">
        <v>3</v>
      </c>
      <c r="D3" s="77"/>
      <c r="E3" s="77"/>
      <c r="F3" s="77"/>
      <c r="G3" s="2"/>
      <c r="H3" s="8"/>
    </row>
    <row r="4" spans="1:80">
      <c r="C4" s="1"/>
      <c r="D4" s="1"/>
      <c r="E4" s="1"/>
      <c r="F4" s="9"/>
      <c r="G4" s="10"/>
    </row>
    <row r="5" spans="1:80" ht="27" customHeight="1">
      <c r="A5" s="76" t="s">
        <v>4</v>
      </c>
      <c r="B5" s="76"/>
      <c r="C5" s="77" t="s">
        <v>5</v>
      </c>
      <c r="D5" s="77"/>
      <c r="E5" s="77"/>
      <c r="F5" s="77"/>
      <c r="G5" s="11"/>
      <c r="H5" s="11"/>
    </row>
    <row r="6" spans="1:80">
      <c r="C6" s="1"/>
      <c r="D6" s="1"/>
      <c r="E6" s="1"/>
      <c r="F6" s="9"/>
      <c r="G6" s="10"/>
    </row>
    <row r="7" spans="1:80" ht="27" hidden="1" customHeight="1">
      <c r="A7" s="76" t="s">
        <v>6</v>
      </c>
      <c r="B7" s="76"/>
      <c r="C7" s="77" t="s">
        <v>7</v>
      </c>
      <c r="D7" s="77"/>
      <c r="E7" s="77"/>
      <c r="F7" s="77"/>
      <c r="G7" s="11"/>
      <c r="H7" s="11"/>
    </row>
    <row r="8" spans="1:80" hidden="1">
      <c r="C8" s="9"/>
      <c r="D8" s="9"/>
      <c r="E8" s="9"/>
      <c r="F8" s="9"/>
      <c r="G8" s="10"/>
    </row>
    <row r="9" spans="1:80" ht="101.25" customHeight="1">
      <c r="A9" s="76" t="s">
        <v>8</v>
      </c>
      <c r="B9" s="76"/>
      <c r="C9" s="78" t="s">
        <v>9</v>
      </c>
      <c r="D9" s="79"/>
      <c r="E9" s="79"/>
      <c r="F9" s="80"/>
      <c r="G9" s="12"/>
    </row>
    <row r="10" spans="1:80" s="17" customFormat="1" ht="14.25" customHeight="1">
      <c r="A10" s="3"/>
      <c r="B10" s="3"/>
      <c r="C10" s="13"/>
      <c r="D10" s="13"/>
      <c r="E10" s="13"/>
      <c r="F10" s="13"/>
      <c r="G10" s="15"/>
      <c r="H10" s="3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</row>
    <row r="11" spans="1:80" s="17" customFormat="1" ht="30" customHeight="1">
      <c r="A11" s="18"/>
      <c r="B11" s="18"/>
      <c r="C11" s="14"/>
      <c r="D11" s="14"/>
      <c r="E11" s="14"/>
      <c r="F11" s="14"/>
      <c r="G11" s="15"/>
      <c r="H11" s="3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BZ11" s="16"/>
      <c r="CA11" s="16"/>
      <c r="CB11" s="16"/>
    </row>
    <row r="12" spans="1:80">
      <c r="A12" s="19"/>
      <c r="B12" s="19"/>
      <c r="C12" s="19"/>
      <c r="D12" s="19"/>
      <c r="E12" s="19"/>
      <c r="F12" s="19"/>
      <c r="G12" s="20"/>
    </row>
    <row r="13" spans="1:80" ht="22.5" customHeight="1">
      <c r="A13" s="19"/>
      <c r="B13" s="81" t="s">
        <v>10</v>
      </c>
      <c r="C13" s="81"/>
      <c r="D13" s="42" t="s">
        <v>11</v>
      </c>
      <c r="E13" s="82" t="s">
        <v>12</v>
      </c>
      <c r="F13" s="42" t="s">
        <v>13</v>
      </c>
      <c r="G13" s="55" t="s">
        <v>14</v>
      </c>
      <c r="H13" s="57" t="s">
        <v>15</v>
      </c>
      <c r="I13" s="70" t="s">
        <v>16</v>
      </c>
      <c r="J13" s="71"/>
      <c r="K13" s="71"/>
      <c r="L13" s="71"/>
      <c r="M13" s="71"/>
      <c r="N13" s="72"/>
      <c r="O13" s="70" t="s">
        <v>17</v>
      </c>
      <c r="P13" s="71"/>
      <c r="Q13" s="71"/>
      <c r="R13" s="71"/>
      <c r="S13" s="71"/>
      <c r="T13" s="72"/>
      <c r="U13" s="70" t="s">
        <v>18</v>
      </c>
      <c r="V13" s="71"/>
      <c r="W13" s="71"/>
      <c r="X13" s="71"/>
      <c r="Y13" s="71"/>
      <c r="Z13" s="72"/>
      <c r="AA13" s="70" t="s">
        <v>19</v>
      </c>
      <c r="AB13" s="71"/>
      <c r="AC13" s="71"/>
      <c r="AD13" s="71"/>
      <c r="AE13" s="71"/>
      <c r="AF13" s="72"/>
      <c r="AG13" s="70" t="s">
        <v>20</v>
      </c>
      <c r="AH13" s="71"/>
      <c r="AI13" s="71"/>
      <c r="AJ13" s="71"/>
      <c r="AK13" s="71"/>
      <c r="AL13" s="72"/>
      <c r="AM13" s="70" t="s">
        <v>21</v>
      </c>
      <c r="AN13" s="71"/>
      <c r="AO13" s="71"/>
      <c r="AP13" s="71"/>
      <c r="AQ13" s="71"/>
      <c r="AR13" s="72"/>
      <c r="AS13" s="70" t="s">
        <v>22</v>
      </c>
      <c r="AT13" s="71"/>
      <c r="AU13" s="71"/>
      <c r="AV13" s="71"/>
      <c r="AW13" s="71"/>
      <c r="AX13" s="72"/>
      <c r="AY13" s="70" t="s">
        <v>23</v>
      </c>
      <c r="AZ13" s="71"/>
      <c r="BA13" s="71"/>
      <c r="BB13" s="71"/>
      <c r="BC13" s="71"/>
      <c r="BD13" s="72"/>
      <c r="BE13" s="70" t="s">
        <v>24</v>
      </c>
      <c r="BF13" s="71"/>
      <c r="BG13" s="71"/>
      <c r="BH13" s="71"/>
      <c r="BI13" s="71"/>
      <c r="BJ13" s="72"/>
      <c r="BK13" s="70" t="s">
        <v>25</v>
      </c>
      <c r="BL13" s="71"/>
      <c r="BM13" s="71"/>
      <c r="BN13" s="71"/>
      <c r="BO13" s="71"/>
      <c r="BP13" s="72"/>
      <c r="BQ13" s="70" t="s">
        <v>26</v>
      </c>
      <c r="BR13" s="71"/>
      <c r="BS13" s="71"/>
      <c r="BT13" s="71"/>
      <c r="BU13" s="71"/>
      <c r="BV13" s="72"/>
      <c r="BW13" s="70" t="s">
        <v>27</v>
      </c>
      <c r="BX13" s="71"/>
      <c r="BY13" s="71"/>
      <c r="BZ13" s="71"/>
      <c r="CA13" s="71"/>
      <c r="CB13" s="72"/>
    </row>
    <row r="14" spans="1:80" ht="16.5" customHeight="1">
      <c r="A14" s="19"/>
      <c r="B14" s="81"/>
      <c r="C14" s="81"/>
      <c r="D14" s="43"/>
      <c r="E14" s="82"/>
      <c r="F14" s="43"/>
      <c r="G14" s="56"/>
      <c r="H14" s="58"/>
      <c r="I14" s="73"/>
      <c r="J14" s="74"/>
      <c r="K14" s="74"/>
      <c r="L14" s="74"/>
      <c r="M14" s="74"/>
      <c r="N14" s="75"/>
      <c r="O14" s="73"/>
      <c r="P14" s="74"/>
      <c r="Q14" s="74"/>
      <c r="R14" s="74"/>
      <c r="S14" s="74"/>
      <c r="T14" s="75"/>
      <c r="U14" s="73"/>
      <c r="V14" s="74"/>
      <c r="W14" s="74"/>
      <c r="X14" s="74"/>
      <c r="Y14" s="74"/>
      <c r="Z14" s="75"/>
      <c r="AA14" s="73"/>
      <c r="AB14" s="74"/>
      <c r="AC14" s="74"/>
      <c r="AD14" s="74"/>
      <c r="AE14" s="74"/>
      <c r="AF14" s="75"/>
      <c r="AG14" s="73"/>
      <c r="AH14" s="74"/>
      <c r="AI14" s="74"/>
      <c r="AJ14" s="74"/>
      <c r="AK14" s="74"/>
      <c r="AL14" s="75"/>
      <c r="AM14" s="73"/>
      <c r="AN14" s="74"/>
      <c r="AO14" s="74"/>
      <c r="AP14" s="74"/>
      <c r="AQ14" s="74"/>
      <c r="AR14" s="75"/>
      <c r="AS14" s="73"/>
      <c r="AT14" s="74"/>
      <c r="AU14" s="74"/>
      <c r="AV14" s="74"/>
      <c r="AW14" s="74"/>
      <c r="AX14" s="75"/>
      <c r="AY14" s="73"/>
      <c r="AZ14" s="74"/>
      <c r="BA14" s="74"/>
      <c r="BB14" s="74"/>
      <c r="BC14" s="74"/>
      <c r="BD14" s="75"/>
      <c r="BE14" s="73"/>
      <c r="BF14" s="74"/>
      <c r="BG14" s="74"/>
      <c r="BH14" s="74"/>
      <c r="BI14" s="74"/>
      <c r="BJ14" s="75"/>
      <c r="BK14" s="73"/>
      <c r="BL14" s="74"/>
      <c r="BM14" s="74"/>
      <c r="BN14" s="74"/>
      <c r="BO14" s="74"/>
      <c r="BP14" s="75"/>
      <c r="BQ14" s="73"/>
      <c r="BR14" s="74"/>
      <c r="BS14" s="74"/>
      <c r="BT14" s="74"/>
      <c r="BU14" s="74"/>
      <c r="BV14" s="75"/>
      <c r="BW14" s="73"/>
      <c r="BX14" s="74"/>
      <c r="BY14" s="74"/>
      <c r="BZ14" s="74"/>
      <c r="CA14" s="74"/>
      <c r="CB14" s="75"/>
    </row>
    <row r="15" spans="1:80" ht="28.9" customHeight="1">
      <c r="A15" s="64" t="s">
        <v>28</v>
      </c>
      <c r="B15" s="69" t="s">
        <v>29</v>
      </c>
      <c r="C15" s="68"/>
      <c r="D15" s="21" t="s">
        <v>30</v>
      </c>
      <c r="E15" s="22" t="s">
        <v>31</v>
      </c>
      <c r="F15" s="21" t="s">
        <v>32</v>
      </c>
      <c r="G15" s="24" t="s">
        <v>33</v>
      </c>
      <c r="H15" s="25">
        <f t="shared" ref="H15:H20" si="0">SUM(I15:CB15)</f>
        <v>1011030</v>
      </c>
      <c r="I15" s="59">
        <v>100600</v>
      </c>
      <c r="J15" s="60"/>
      <c r="K15" s="60"/>
      <c r="L15" s="60"/>
      <c r="M15" s="60"/>
      <c r="N15" s="61"/>
      <c r="O15" s="59">
        <v>90540</v>
      </c>
      <c r="P15" s="60"/>
      <c r="Q15" s="60"/>
      <c r="R15" s="60"/>
      <c r="S15" s="60"/>
      <c r="T15" s="61"/>
      <c r="U15" s="59">
        <v>105630</v>
      </c>
      <c r="V15" s="60"/>
      <c r="W15" s="60"/>
      <c r="X15" s="60"/>
      <c r="Y15" s="60"/>
      <c r="Z15" s="61"/>
      <c r="AA15" s="59">
        <v>50300</v>
      </c>
      <c r="AB15" s="60"/>
      <c r="AC15" s="60"/>
      <c r="AD15" s="60"/>
      <c r="AE15" s="60"/>
      <c r="AF15" s="61"/>
      <c r="AG15" s="59">
        <v>95570</v>
      </c>
      <c r="AH15" s="60"/>
      <c r="AI15" s="60"/>
      <c r="AJ15" s="60"/>
      <c r="AK15" s="60"/>
      <c r="AL15" s="61"/>
      <c r="AM15" s="59">
        <v>105630</v>
      </c>
      <c r="AN15" s="60"/>
      <c r="AO15" s="60"/>
      <c r="AP15" s="60"/>
      <c r="AQ15" s="60"/>
      <c r="AR15" s="61"/>
      <c r="AS15" s="59">
        <v>55330</v>
      </c>
      <c r="AT15" s="60"/>
      <c r="AU15" s="60"/>
      <c r="AV15" s="60"/>
      <c r="AW15" s="60"/>
      <c r="AX15" s="61"/>
      <c r="AY15" s="59">
        <v>45270</v>
      </c>
      <c r="AZ15" s="60"/>
      <c r="BA15" s="60"/>
      <c r="BB15" s="60"/>
      <c r="BC15" s="60"/>
      <c r="BD15" s="61"/>
      <c r="BE15" s="59">
        <v>105630</v>
      </c>
      <c r="BF15" s="60"/>
      <c r="BG15" s="60"/>
      <c r="BH15" s="60"/>
      <c r="BI15" s="60"/>
      <c r="BJ15" s="61"/>
      <c r="BK15" s="59">
        <v>105630</v>
      </c>
      <c r="BL15" s="60"/>
      <c r="BM15" s="60"/>
      <c r="BN15" s="60"/>
      <c r="BO15" s="60"/>
      <c r="BP15" s="61"/>
      <c r="BQ15" s="59">
        <v>95570</v>
      </c>
      <c r="BR15" s="60"/>
      <c r="BS15" s="60"/>
      <c r="BT15" s="60"/>
      <c r="BU15" s="60"/>
      <c r="BV15" s="61"/>
      <c r="BW15" s="59">
        <v>55330</v>
      </c>
      <c r="BX15" s="60"/>
      <c r="BY15" s="60"/>
      <c r="BZ15" s="60"/>
      <c r="CA15" s="60"/>
      <c r="CB15" s="61"/>
    </row>
    <row r="16" spans="1:80" ht="27" customHeight="1">
      <c r="A16" s="65"/>
      <c r="B16" s="69" t="s">
        <v>34</v>
      </c>
      <c r="C16" s="68"/>
      <c r="D16" s="26" t="s">
        <v>30</v>
      </c>
      <c r="E16" s="22" t="s">
        <v>31</v>
      </c>
      <c r="F16" s="21" t="s">
        <v>32</v>
      </c>
      <c r="G16" s="24" t="s">
        <v>33</v>
      </c>
      <c r="H16" s="25">
        <f t="shared" si="0"/>
        <v>440000</v>
      </c>
      <c r="I16" s="59">
        <v>44000</v>
      </c>
      <c r="J16" s="60"/>
      <c r="K16" s="60"/>
      <c r="L16" s="60"/>
      <c r="M16" s="60"/>
      <c r="N16" s="61"/>
      <c r="O16" s="59">
        <v>44000</v>
      </c>
      <c r="P16" s="60"/>
      <c r="Q16" s="60"/>
      <c r="R16" s="60"/>
      <c r="S16" s="60"/>
      <c r="T16" s="61"/>
      <c r="U16" s="59">
        <v>44000</v>
      </c>
      <c r="V16" s="60"/>
      <c r="W16" s="60"/>
      <c r="X16" s="60"/>
      <c r="Y16" s="60"/>
      <c r="Z16" s="61"/>
      <c r="AA16" s="59">
        <v>22000</v>
      </c>
      <c r="AB16" s="60"/>
      <c r="AC16" s="60"/>
      <c r="AD16" s="60"/>
      <c r="AE16" s="60"/>
      <c r="AF16" s="61"/>
      <c r="AG16" s="59">
        <v>44000</v>
      </c>
      <c r="AH16" s="60"/>
      <c r="AI16" s="60"/>
      <c r="AJ16" s="60"/>
      <c r="AK16" s="60"/>
      <c r="AL16" s="61"/>
      <c r="AM16" s="59">
        <v>44000</v>
      </c>
      <c r="AN16" s="60"/>
      <c r="AO16" s="60"/>
      <c r="AP16" s="60"/>
      <c r="AQ16" s="60"/>
      <c r="AR16" s="61"/>
      <c r="AS16" s="59">
        <v>22000</v>
      </c>
      <c r="AT16" s="60"/>
      <c r="AU16" s="60"/>
      <c r="AV16" s="60"/>
      <c r="AW16" s="60"/>
      <c r="AX16" s="61"/>
      <c r="AY16" s="59">
        <v>22000</v>
      </c>
      <c r="AZ16" s="60"/>
      <c r="BA16" s="60"/>
      <c r="BB16" s="60"/>
      <c r="BC16" s="60"/>
      <c r="BD16" s="61"/>
      <c r="BE16" s="59">
        <v>44000</v>
      </c>
      <c r="BF16" s="60"/>
      <c r="BG16" s="60"/>
      <c r="BH16" s="60"/>
      <c r="BI16" s="60"/>
      <c r="BJ16" s="61"/>
      <c r="BK16" s="59">
        <v>44000</v>
      </c>
      <c r="BL16" s="60"/>
      <c r="BM16" s="60"/>
      <c r="BN16" s="60"/>
      <c r="BO16" s="60"/>
      <c r="BP16" s="61"/>
      <c r="BQ16" s="59">
        <v>44000</v>
      </c>
      <c r="BR16" s="60"/>
      <c r="BS16" s="60"/>
      <c r="BT16" s="60"/>
      <c r="BU16" s="60"/>
      <c r="BV16" s="61"/>
      <c r="BW16" s="59">
        <v>22000</v>
      </c>
      <c r="BX16" s="60"/>
      <c r="BY16" s="60"/>
      <c r="BZ16" s="60"/>
      <c r="CA16" s="60"/>
      <c r="CB16" s="61"/>
    </row>
    <row r="17" spans="1:80" ht="37.5" customHeight="1">
      <c r="A17" s="65"/>
      <c r="B17" s="53" t="s">
        <v>35</v>
      </c>
      <c r="C17" s="54"/>
      <c r="D17" s="27" t="s">
        <v>36</v>
      </c>
      <c r="E17" s="28" t="s">
        <v>31</v>
      </c>
      <c r="F17" s="27" t="s">
        <v>32</v>
      </c>
      <c r="G17" s="24" t="s">
        <v>37</v>
      </c>
      <c r="H17" s="25">
        <f t="shared" si="0"/>
        <v>525875</v>
      </c>
      <c r="I17" s="59">
        <v>49373</v>
      </c>
      <c r="J17" s="60"/>
      <c r="K17" s="60"/>
      <c r="L17" s="60"/>
      <c r="M17" s="60"/>
      <c r="N17" s="61"/>
      <c r="O17" s="59">
        <v>44592</v>
      </c>
      <c r="P17" s="60"/>
      <c r="Q17" s="60"/>
      <c r="R17" s="60"/>
      <c r="S17" s="60"/>
      <c r="T17" s="61"/>
      <c r="U17" s="59">
        <v>53397</v>
      </c>
      <c r="V17" s="60"/>
      <c r="W17" s="60"/>
      <c r="X17" s="60"/>
      <c r="Y17" s="60"/>
      <c r="Z17" s="61"/>
      <c r="AA17" s="59">
        <v>26982</v>
      </c>
      <c r="AB17" s="60"/>
      <c r="AC17" s="60"/>
      <c r="AD17" s="60"/>
      <c r="AE17" s="60"/>
      <c r="AF17" s="61"/>
      <c r="AG17" s="59">
        <v>51893</v>
      </c>
      <c r="AH17" s="60"/>
      <c r="AI17" s="60"/>
      <c r="AJ17" s="60"/>
      <c r="AK17" s="60"/>
      <c r="AL17" s="61"/>
      <c r="AM17" s="59">
        <v>54114</v>
      </c>
      <c r="AN17" s="60"/>
      <c r="AO17" s="60"/>
      <c r="AP17" s="60"/>
      <c r="AQ17" s="60"/>
      <c r="AR17" s="61"/>
      <c r="AS17" s="59">
        <v>44436</v>
      </c>
      <c r="AT17" s="60"/>
      <c r="AU17" s="60"/>
      <c r="AV17" s="60"/>
      <c r="AW17" s="60"/>
      <c r="AX17" s="61"/>
      <c r="AY17" s="59">
        <v>37349</v>
      </c>
      <c r="AZ17" s="60"/>
      <c r="BA17" s="60"/>
      <c r="BB17" s="60"/>
      <c r="BC17" s="60"/>
      <c r="BD17" s="61"/>
      <c r="BE17" s="59">
        <v>42520</v>
      </c>
      <c r="BF17" s="60"/>
      <c r="BG17" s="60"/>
      <c r="BH17" s="60"/>
      <c r="BI17" s="60"/>
      <c r="BJ17" s="61"/>
      <c r="BK17" s="59">
        <v>44039</v>
      </c>
      <c r="BL17" s="60"/>
      <c r="BM17" s="60"/>
      <c r="BN17" s="60"/>
      <c r="BO17" s="60"/>
      <c r="BP17" s="61"/>
      <c r="BQ17" s="59">
        <v>43290</v>
      </c>
      <c r="BR17" s="60"/>
      <c r="BS17" s="60"/>
      <c r="BT17" s="60"/>
      <c r="BU17" s="60"/>
      <c r="BV17" s="61"/>
      <c r="BW17" s="59">
        <v>33890</v>
      </c>
      <c r="BX17" s="60"/>
      <c r="BY17" s="60"/>
      <c r="BZ17" s="60"/>
      <c r="CA17" s="60"/>
      <c r="CB17" s="61"/>
    </row>
    <row r="18" spans="1:80" s="29" customFormat="1" ht="26.25" customHeight="1">
      <c r="A18" s="65"/>
      <c r="B18" s="67" t="s">
        <v>38</v>
      </c>
      <c r="C18" s="68"/>
      <c r="D18" s="26" t="s">
        <v>39</v>
      </c>
      <c r="E18" s="22" t="s">
        <v>31</v>
      </c>
      <c r="F18" s="21" t="s">
        <v>32</v>
      </c>
      <c r="G18" s="24" t="s">
        <v>40</v>
      </c>
      <c r="H18" s="25">
        <f t="shared" si="0"/>
        <v>29964</v>
      </c>
      <c r="I18" s="59">
        <v>0</v>
      </c>
      <c r="J18" s="60"/>
      <c r="K18" s="60"/>
      <c r="L18" s="60"/>
      <c r="M18" s="60"/>
      <c r="N18" s="61"/>
      <c r="O18" s="59">
        <v>0</v>
      </c>
      <c r="P18" s="60"/>
      <c r="Q18" s="60"/>
      <c r="R18" s="60"/>
      <c r="S18" s="60"/>
      <c r="T18" s="61"/>
      <c r="U18" s="59">
        <v>746</v>
      </c>
      <c r="V18" s="60"/>
      <c r="W18" s="60"/>
      <c r="X18" s="60"/>
      <c r="Y18" s="60"/>
      <c r="Z18" s="61"/>
      <c r="AA18" s="59">
        <v>4248</v>
      </c>
      <c r="AB18" s="60"/>
      <c r="AC18" s="60"/>
      <c r="AD18" s="60"/>
      <c r="AE18" s="60"/>
      <c r="AF18" s="61"/>
      <c r="AG18" s="59">
        <v>2517</v>
      </c>
      <c r="AH18" s="60"/>
      <c r="AI18" s="60"/>
      <c r="AJ18" s="60"/>
      <c r="AK18" s="60"/>
      <c r="AL18" s="61"/>
      <c r="AM18" s="59">
        <v>3298</v>
      </c>
      <c r="AN18" s="60"/>
      <c r="AO18" s="60"/>
      <c r="AP18" s="60"/>
      <c r="AQ18" s="60"/>
      <c r="AR18" s="61"/>
      <c r="AS18" s="59">
        <v>4898</v>
      </c>
      <c r="AT18" s="60"/>
      <c r="AU18" s="60"/>
      <c r="AV18" s="60"/>
      <c r="AW18" s="60"/>
      <c r="AX18" s="61"/>
      <c r="AY18" s="59">
        <v>4269</v>
      </c>
      <c r="AZ18" s="60"/>
      <c r="BA18" s="60"/>
      <c r="BB18" s="60"/>
      <c r="BC18" s="60"/>
      <c r="BD18" s="61"/>
      <c r="BE18" s="59">
        <v>2497</v>
      </c>
      <c r="BF18" s="60"/>
      <c r="BG18" s="60"/>
      <c r="BH18" s="60"/>
      <c r="BI18" s="60"/>
      <c r="BJ18" s="61"/>
      <c r="BK18" s="59">
        <v>2497</v>
      </c>
      <c r="BL18" s="60"/>
      <c r="BM18" s="60"/>
      <c r="BN18" s="60"/>
      <c r="BO18" s="60"/>
      <c r="BP18" s="61"/>
      <c r="BQ18" s="59">
        <v>332</v>
      </c>
      <c r="BR18" s="60"/>
      <c r="BS18" s="60"/>
      <c r="BT18" s="60"/>
      <c r="BU18" s="60"/>
      <c r="BV18" s="61"/>
      <c r="BW18" s="59">
        <v>4662</v>
      </c>
      <c r="BX18" s="60"/>
      <c r="BY18" s="60"/>
      <c r="BZ18" s="60"/>
      <c r="CA18" s="60"/>
      <c r="CB18" s="61"/>
    </row>
    <row r="19" spans="1:80" s="29" customFormat="1" ht="26.25" customHeight="1">
      <c r="A19" s="65"/>
      <c r="B19" s="53" t="s">
        <v>41</v>
      </c>
      <c r="C19" s="54"/>
      <c r="D19" s="27" t="s">
        <v>39</v>
      </c>
      <c r="E19" s="28" t="s">
        <v>31</v>
      </c>
      <c r="F19" s="27" t="s">
        <v>32</v>
      </c>
      <c r="G19" s="24" t="s">
        <v>40</v>
      </c>
      <c r="H19" s="25">
        <f t="shared" si="0"/>
        <v>9000</v>
      </c>
      <c r="I19" s="59">
        <v>0</v>
      </c>
      <c r="J19" s="60"/>
      <c r="K19" s="60"/>
      <c r="L19" s="60"/>
      <c r="M19" s="60"/>
      <c r="N19" s="61"/>
      <c r="O19" s="59">
        <v>0</v>
      </c>
      <c r="P19" s="60"/>
      <c r="Q19" s="60"/>
      <c r="R19" s="60"/>
      <c r="S19" s="60"/>
      <c r="T19" s="61"/>
      <c r="U19" s="59">
        <v>0</v>
      </c>
      <c r="V19" s="60"/>
      <c r="W19" s="60"/>
      <c r="X19" s="60"/>
      <c r="Y19" s="60"/>
      <c r="Z19" s="61"/>
      <c r="AA19" s="59">
        <v>542</v>
      </c>
      <c r="AB19" s="60"/>
      <c r="AC19" s="60"/>
      <c r="AD19" s="60"/>
      <c r="AE19" s="60"/>
      <c r="AF19" s="61"/>
      <c r="AG19" s="59">
        <v>188</v>
      </c>
      <c r="AH19" s="60"/>
      <c r="AI19" s="60"/>
      <c r="AJ19" s="60"/>
      <c r="AK19" s="60"/>
      <c r="AL19" s="61"/>
      <c r="AM19" s="59">
        <v>5270</v>
      </c>
      <c r="AN19" s="60"/>
      <c r="AO19" s="60"/>
      <c r="AP19" s="60"/>
      <c r="AQ19" s="60"/>
      <c r="AR19" s="61"/>
      <c r="AS19" s="59">
        <v>500</v>
      </c>
      <c r="AT19" s="60"/>
      <c r="AU19" s="60"/>
      <c r="AV19" s="60"/>
      <c r="AW19" s="60"/>
      <c r="AX19" s="61"/>
      <c r="AY19" s="59">
        <v>500</v>
      </c>
      <c r="AZ19" s="60"/>
      <c r="BA19" s="60"/>
      <c r="BB19" s="60"/>
      <c r="BC19" s="60"/>
      <c r="BD19" s="61"/>
      <c r="BE19" s="59">
        <v>500</v>
      </c>
      <c r="BF19" s="60"/>
      <c r="BG19" s="60"/>
      <c r="BH19" s="60"/>
      <c r="BI19" s="60"/>
      <c r="BJ19" s="61"/>
      <c r="BK19" s="59">
        <v>500</v>
      </c>
      <c r="BL19" s="60"/>
      <c r="BM19" s="60"/>
      <c r="BN19" s="60"/>
      <c r="BO19" s="60"/>
      <c r="BP19" s="61"/>
      <c r="BQ19" s="59">
        <v>500</v>
      </c>
      <c r="BR19" s="60"/>
      <c r="BS19" s="60"/>
      <c r="BT19" s="60"/>
      <c r="BU19" s="60"/>
      <c r="BV19" s="61"/>
      <c r="BW19" s="59">
        <v>500</v>
      </c>
      <c r="BX19" s="60"/>
      <c r="BY19" s="60"/>
      <c r="BZ19" s="60"/>
      <c r="CA19" s="60"/>
      <c r="CB19" s="61"/>
    </row>
    <row r="20" spans="1:80" s="29" customFormat="1" ht="26.25" customHeight="1">
      <c r="A20" s="66"/>
      <c r="B20" s="53" t="s">
        <v>42</v>
      </c>
      <c r="C20" s="54"/>
      <c r="D20" s="30" t="s">
        <v>43</v>
      </c>
      <c r="E20" s="28" t="s">
        <v>31</v>
      </c>
      <c r="F20" s="27" t="s">
        <v>32</v>
      </c>
      <c r="G20" s="24" t="s">
        <v>40</v>
      </c>
      <c r="H20" s="25">
        <f t="shared" si="0"/>
        <v>72000</v>
      </c>
      <c r="I20" s="59">
        <v>0</v>
      </c>
      <c r="J20" s="60"/>
      <c r="K20" s="60"/>
      <c r="L20" s="60"/>
      <c r="M20" s="60"/>
      <c r="N20" s="61"/>
      <c r="O20" s="59">
        <v>0</v>
      </c>
      <c r="P20" s="60"/>
      <c r="Q20" s="60"/>
      <c r="R20" s="60"/>
      <c r="S20" s="60"/>
      <c r="T20" s="61"/>
      <c r="U20" s="59">
        <v>0</v>
      </c>
      <c r="V20" s="60"/>
      <c r="W20" s="60"/>
      <c r="X20" s="60"/>
      <c r="Y20" s="60"/>
      <c r="Z20" s="61"/>
      <c r="AA20" s="59">
        <f>542*8</f>
        <v>4336</v>
      </c>
      <c r="AB20" s="60"/>
      <c r="AC20" s="60"/>
      <c r="AD20" s="60"/>
      <c r="AE20" s="60"/>
      <c r="AF20" s="61"/>
      <c r="AG20" s="59">
        <v>1504</v>
      </c>
      <c r="AH20" s="60"/>
      <c r="AI20" s="60"/>
      <c r="AJ20" s="60"/>
      <c r="AK20" s="60"/>
      <c r="AL20" s="61"/>
      <c r="AM20" s="59">
        <v>42160</v>
      </c>
      <c r="AN20" s="60"/>
      <c r="AO20" s="60"/>
      <c r="AP20" s="60"/>
      <c r="AQ20" s="60"/>
      <c r="AR20" s="61"/>
      <c r="AS20" s="59">
        <v>4000</v>
      </c>
      <c r="AT20" s="60"/>
      <c r="AU20" s="60"/>
      <c r="AV20" s="60"/>
      <c r="AW20" s="60"/>
      <c r="AX20" s="61"/>
      <c r="AY20" s="59">
        <v>4000</v>
      </c>
      <c r="AZ20" s="60"/>
      <c r="BA20" s="60"/>
      <c r="BB20" s="60"/>
      <c r="BC20" s="60"/>
      <c r="BD20" s="61"/>
      <c r="BE20" s="59">
        <v>4000</v>
      </c>
      <c r="BF20" s="60"/>
      <c r="BG20" s="60"/>
      <c r="BH20" s="60"/>
      <c r="BI20" s="60"/>
      <c r="BJ20" s="61"/>
      <c r="BK20" s="59">
        <v>4000</v>
      </c>
      <c r="BL20" s="60"/>
      <c r="BM20" s="60"/>
      <c r="BN20" s="60"/>
      <c r="BO20" s="60"/>
      <c r="BP20" s="61"/>
      <c r="BQ20" s="59">
        <v>4000</v>
      </c>
      <c r="BR20" s="60"/>
      <c r="BS20" s="60"/>
      <c r="BT20" s="60"/>
      <c r="BU20" s="60"/>
      <c r="BV20" s="61"/>
      <c r="BW20" s="59">
        <v>4000</v>
      </c>
      <c r="BX20" s="60"/>
      <c r="BY20" s="60"/>
      <c r="BZ20" s="60"/>
      <c r="CA20" s="60"/>
      <c r="CB20" s="61"/>
    </row>
    <row r="21" spans="1:80" s="29" customFormat="1" ht="39" customHeight="1">
      <c r="A21" s="62" t="s">
        <v>44</v>
      </c>
      <c r="B21" s="53" t="s">
        <v>45</v>
      </c>
      <c r="C21" s="54"/>
      <c r="D21" s="30" t="s">
        <v>46</v>
      </c>
      <c r="E21" s="28" t="s">
        <v>47</v>
      </c>
      <c r="F21" s="27" t="s">
        <v>32</v>
      </c>
      <c r="G21" s="24" t="s">
        <v>40</v>
      </c>
      <c r="H21" s="23">
        <f>MAX(I21:CB21)</f>
        <v>88</v>
      </c>
      <c r="I21" s="59">
        <v>88</v>
      </c>
      <c r="J21" s="60"/>
      <c r="K21" s="60"/>
      <c r="L21" s="60"/>
      <c r="M21" s="60"/>
      <c r="N21" s="61"/>
      <c r="O21" s="59">
        <v>88</v>
      </c>
      <c r="P21" s="60"/>
      <c r="Q21" s="60"/>
      <c r="R21" s="60"/>
      <c r="S21" s="60"/>
      <c r="T21" s="61"/>
      <c r="U21" s="59">
        <v>88</v>
      </c>
      <c r="V21" s="60"/>
      <c r="W21" s="60"/>
      <c r="X21" s="60"/>
      <c r="Y21" s="60"/>
      <c r="Z21" s="61"/>
      <c r="AA21" s="59">
        <v>88</v>
      </c>
      <c r="AB21" s="60"/>
      <c r="AC21" s="60"/>
      <c r="AD21" s="60"/>
      <c r="AE21" s="60"/>
      <c r="AF21" s="61"/>
      <c r="AG21" s="59">
        <v>88</v>
      </c>
      <c r="AH21" s="60"/>
      <c r="AI21" s="60"/>
      <c r="AJ21" s="60"/>
      <c r="AK21" s="60"/>
      <c r="AL21" s="61"/>
      <c r="AM21" s="59">
        <v>88</v>
      </c>
      <c r="AN21" s="60"/>
      <c r="AO21" s="60"/>
      <c r="AP21" s="60"/>
      <c r="AQ21" s="60"/>
      <c r="AR21" s="61"/>
      <c r="AS21" s="59">
        <v>88</v>
      </c>
      <c r="AT21" s="60"/>
      <c r="AU21" s="60"/>
      <c r="AV21" s="60"/>
      <c r="AW21" s="60"/>
      <c r="AX21" s="61"/>
      <c r="AY21" s="59">
        <v>88</v>
      </c>
      <c r="AZ21" s="60"/>
      <c r="BA21" s="60"/>
      <c r="BB21" s="60"/>
      <c r="BC21" s="60"/>
      <c r="BD21" s="61"/>
      <c r="BE21" s="59">
        <v>88</v>
      </c>
      <c r="BF21" s="60"/>
      <c r="BG21" s="60"/>
      <c r="BH21" s="60"/>
      <c r="BI21" s="60"/>
      <c r="BJ21" s="61"/>
      <c r="BK21" s="59">
        <v>88</v>
      </c>
      <c r="BL21" s="60"/>
      <c r="BM21" s="60"/>
      <c r="BN21" s="60"/>
      <c r="BO21" s="60"/>
      <c r="BP21" s="61"/>
      <c r="BQ21" s="59">
        <v>88</v>
      </c>
      <c r="BR21" s="60"/>
      <c r="BS21" s="60"/>
      <c r="BT21" s="60"/>
      <c r="BU21" s="60"/>
      <c r="BV21" s="61"/>
      <c r="BW21" s="59">
        <v>88</v>
      </c>
      <c r="BX21" s="60"/>
      <c r="BY21" s="60"/>
      <c r="BZ21" s="60"/>
      <c r="CA21" s="60"/>
      <c r="CB21" s="61"/>
    </row>
    <row r="22" spans="1:80" s="29" customFormat="1" ht="27" customHeight="1">
      <c r="A22" s="63"/>
      <c r="B22" s="53" t="s">
        <v>48</v>
      </c>
      <c r="C22" s="54"/>
      <c r="D22" s="30" t="s">
        <v>49</v>
      </c>
      <c r="E22" s="28" t="s">
        <v>31</v>
      </c>
      <c r="F22" s="27" t="s">
        <v>32</v>
      </c>
      <c r="G22" s="24" t="s">
        <v>40</v>
      </c>
      <c r="H22" s="25">
        <f>SUM(I22:CB22)</f>
        <v>337</v>
      </c>
      <c r="I22" s="59">
        <v>0</v>
      </c>
      <c r="J22" s="60"/>
      <c r="K22" s="60"/>
      <c r="L22" s="60"/>
      <c r="M22" s="60"/>
      <c r="N22" s="61"/>
      <c r="O22" s="59">
        <v>0</v>
      </c>
      <c r="P22" s="60"/>
      <c r="Q22" s="60"/>
      <c r="R22" s="60"/>
      <c r="S22" s="60"/>
      <c r="T22" s="61"/>
      <c r="U22" s="59">
        <v>0</v>
      </c>
      <c r="V22" s="60"/>
      <c r="W22" s="60"/>
      <c r="X22" s="60"/>
      <c r="Y22" s="60"/>
      <c r="Z22" s="61"/>
      <c r="AA22" s="59">
        <v>47</v>
      </c>
      <c r="AB22" s="60"/>
      <c r="AC22" s="60"/>
      <c r="AD22" s="60"/>
      <c r="AE22" s="60"/>
      <c r="AF22" s="61"/>
      <c r="AG22" s="59">
        <f>84+9</f>
        <v>93</v>
      </c>
      <c r="AH22" s="60"/>
      <c r="AI22" s="60"/>
      <c r="AJ22" s="60"/>
      <c r="AK22" s="60"/>
      <c r="AL22" s="61"/>
      <c r="AM22" s="59">
        <v>28</v>
      </c>
      <c r="AN22" s="60"/>
      <c r="AO22" s="60"/>
      <c r="AP22" s="60"/>
      <c r="AQ22" s="60"/>
      <c r="AR22" s="61"/>
      <c r="AS22" s="59">
        <v>28</v>
      </c>
      <c r="AT22" s="60"/>
      <c r="AU22" s="60"/>
      <c r="AV22" s="60"/>
      <c r="AW22" s="60"/>
      <c r="AX22" s="61"/>
      <c r="AY22" s="59">
        <v>28</v>
      </c>
      <c r="AZ22" s="60"/>
      <c r="BA22" s="60"/>
      <c r="BB22" s="60"/>
      <c r="BC22" s="60"/>
      <c r="BD22" s="61"/>
      <c r="BE22" s="59">
        <v>28</v>
      </c>
      <c r="BF22" s="60"/>
      <c r="BG22" s="60"/>
      <c r="BH22" s="60"/>
      <c r="BI22" s="60"/>
      <c r="BJ22" s="61"/>
      <c r="BK22" s="59">
        <v>29</v>
      </c>
      <c r="BL22" s="60"/>
      <c r="BM22" s="60"/>
      <c r="BN22" s="60"/>
      <c r="BO22" s="60"/>
      <c r="BP22" s="61"/>
      <c r="BQ22" s="59">
        <v>28</v>
      </c>
      <c r="BR22" s="60"/>
      <c r="BS22" s="60"/>
      <c r="BT22" s="60"/>
      <c r="BU22" s="60"/>
      <c r="BV22" s="61"/>
      <c r="BW22" s="59">
        <v>28</v>
      </c>
      <c r="BX22" s="60"/>
      <c r="BY22" s="60"/>
      <c r="BZ22" s="60"/>
      <c r="CA22" s="60"/>
      <c r="CB22" s="61"/>
    </row>
    <row r="23" spans="1:80" s="29" customFormat="1" ht="12.75" customHeight="1">
      <c r="A23" s="46" t="s">
        <v>50</v>
      </c>
      <c r="B23" s="49" t="s">
        <v>51</v>
      </c>
      <c r="C23" s="50"/>
      <c r="D23" s="46" t="s">
        <v>52</v>
      </c>
      <c r="E23" s="46" t="s">
        <v>53</v>
      </c>
      <c r="F23" s="46" t="s">
        <v>54</v>
      </c>
      <c r="G23" s="38" t="s">
        <v>40</v>
      </c>
      <c r="H23" s="40">
        <f>SUM(MAX(SUM(I24:N24),SUM(O24:T24),SUM(U24:Z24),SUM(AA24:AF24),SUM(AG24:AL24),SUM(AM24:AR24),SUM(AS24:AX24),SUM(AY24:BD24),SUM(BE24:BJ24),SUM(BK24:BP24),SUM(BQ24:BV24),SUM(BW24:CB24)))</f>
        <v>7230</v>
      </c>
      <c r="I23" s="31" t="s">
        <v>55</v>
      </c>
      <c r="J23" s="31" t="s">
        <v>56</v>
      </c>
      <c r="K23" s="31" t="s">
        <v>57</v>
      </c>
      <c r="L23" s="31" t="s">
        <v>58</v>
      </c>
      <c r="M23" s="32" t="s">
        <v>59</v>
      </c>
      <c r="N23" s="31" t="s">
        <v>60</v>
      </c>
      <c r="O23" s="31" t="s">
        <v>55</v>
      </c>
      <c r="P23" s="31" t="s">
        <v>56</v>
      </c>
      <c r="Q23" s="31" t="s">
        <v>57</v>
      </c>
      <c r="R23" s="31" t="s">
        <v>58</v>
      </c>
      <c r="S23" s="32" t="s">
        <v>59</v>
      </c>
      <c r="T23" s="31" t="s">
        <v>60</v>
      </c>
      <c r="U23" s="31" t="s">
        <v>55</v>
      </c>
      <c r="V23" s="31" t="s">
        <v>56</v>
      </c>
      <c r="W23" s="31" t="s">
        <v>57</v>
      </c>
      <c r="X23" s="31" t="s">
        <v>58</v>
      </c>
      <c r="Y23" s="32" t="s">
        <v>59</v>
      </c>
      <c r="Z23" s="31" t="s">
        <v>60</v>
      </c>
      <c r="AA23" s="31" t="s">
        <v>55</v>
      </c>
      <c r="AB23" s="31" t="s">
        <v>56</v>
      </c>
      <c r="AC23" s="31" t="s">
        <v>57</v>
      </c>
      <c r="AD23" s="31" t="s">
        <v>58</v>
      </c>
      <c r="AE23" s="32" t="s">
        <v>59</v>
      </c>
      <c r="AF23" s="31" t="s">
        <v>60</v>
      </c>
      <c r="AG23" s="31" t="s">
        <v>55</v>
      </c>
      <c r="AH23" s="31" t="s">
        <v>56</v>
      </c>
      <c r="AI23" s="31" t="s">
        <v>57</v>
      </c>
      <c r="AJ23" s="31" t="s">
        <v>58</v>
      </c>
      <c r="AK23" s="32" t="s">
        <v>59</v>
      </c>
      <c r="AL23" s="31" t="s">
        <v>60</v>
      </c>
      <c r="AM23" s="31" t="s">
        <v>55</v>
      </c>
      <c r="AN23" s="31" t="s">
        <v>56</v>
      </c>
      <c r="AO23" s="31" t="s">
        <v>57</v>
      </c>
      <c r="AP23" s="31" t="s">
        <v>58</v>
      </c>
      <c r="AQ23" s="32" t="s">
        <v>59</v>
      </c>
      <c r="AR23" s="31" t="s">
        <v>60</v>
      </c>
      <c r="AS23" s="31" t="s">
        <v>55</v>
      </c>
      <c r="AT23" s="31" t="s">
        <v>56</v>
      </c>
      <c r="AU23" s="31" t="s">
        <v>57</v>
      </c>
      <c r="AV23" s="31" t="s">
        <v>58</v>
      </c>
      <c r="AW23" s="32" t="s">
        <v>59</v>
      </c>
      <c r="AX23" s="31" t="s">
        <v>60</v>
      </c>
      <c r="AY23" s="31" t="s">
        <v>55</v>
      </c>
      <c r="AZ23" s="31" t="s">
        <v>56</v>
      </c>
      <c r="BA23" s="31" t="s">
        <v>57</v>
      </c>
      <c r="BB23" s="31" t="s">
        <v>58</v>
      </c>
      <c r="BC23" s="32" t="s">
        <v>59</v>
      </c>
      <c r="BD23" s="31" t="s">
        <v>60</v>
      </c>
      <c r="BE23" s="31" t="s">
        <v>55</v>
      </c>
      <c r="BF23" s="31" t="s">
        <v>56</v>
      </c>
      <c r="BG23" s="31" t="s">
        <v>57</v>
      </c>
      <c r="BH23" s="31" t="s">
        <v>58</v>
      </c>
      <c r="BI23" s="32" t="s">
        <v>59</v>
      </c>
      <c r="BJ23" s="31" t="s">
        <v>60</v>
      </c>
      <c r="BK23" s="31" t="s">
        <v>55</v>
      </c>
      <c r="BL23" s="31" t="s">
        <v>56</v>
      </c>
      <c r="BM23" s="31" t="s">
        <v>57</v>
      </c>
      <c r="BN23" s="31" t="s">
        <v>58</v>
      </c>
      <c r="BO23" s="32" t="s">
        <v>59</v>
      </c>
      <c r="BP23" s="31" t="s">
        <v>60</v>
      </c>
      <c r="BQ23" s="31" t="s">
        <v>55</v>
      </c>
      <c r="BR23" s="31" t="s">
        <v>56</v>
      </c>
      <c r="BS23" s="31" t="s">
        <v>57</v>
      </c>
      <c r="BT23" s="31" t="s">
        <v>58</v>
      </c>
      <c r="BU23" s="32" t="s">
        <v>59</v>
      </c>
      <c r="BV23" s="31" t="s">
        <v>60</v>
      </c>
      <c r="BW23" s="31" t="s">
        <v>55</v>
      </c>
      <c r="BX23" s="31" t="s">
        <v>56</v>
      </c>
      <c r="BY23" s="31" t="s">
        <v>57</v>
      </c>
      <c r="BZ23" s="31" t="s">
        <v>58</v>
      </c>
      <c r="CA23" s="32" t="s">
        <v>59</v>
      </c>
      <c r="CB23" s="31" t="s">
        <v>60</v>
      </c>
    </row>
    <row r="24" spans="1:80" s="29" customFormat="1" ht="23.25" customHeight="1">
      <c r="A24" s="47"/>
      <c r="B24" s="51"/>
      <c r="C24" s="52"/>
      <c r="D24" s="48"/>
      <c r="E24" s="48"/>
      <c r="F24" s="48"/>
      <c r="G24" s="39"/>
      <c r="H24" s="41"/>
      <c r="I24" s="33">
        <v>3475</v>
      </c>
      <c r="J24" s="33">
        <v>3755</v>
      </c>
      <c r="K24" s="33"/>
      <c r="L24" s="33"/>
      <c r="M24" s="33"/>
      <c r="N24" s="33"/>
      <c r="O24" s="33">
        <v>3475</v>
      </c>
      <c r="P24" s="33">
        <v>3755</v>
      </c>
      <c r="Q24" s="33"/>
      <c r="R24" s="33"/>
      <c r="S24" s="33"/>
      <c r="T24" s="33"/>
      <c r="U24" s="33">
        <v>3475</v>
      </c>
      <c r="V24" s="33">
        <v>3755</v>
      </c>
      <c r="W24" s="33"/>
      <c r="X24" s="33"/>
      <c r="Y24" s="33"/>
      <c r="Z24" s="33"/>
      <c r="AA24" s="33">
        <v>3475</v>
      </c>
      <c r="AB24" s="33">
        <v>3755</v>
      </c>
      <c r="AC24" s="33"/>
      <c r="AD24" s="33"/>
      <c r="AE24" s="33"/>
      <c r="AF24" s="33"/>
      <c r="AG24" s="33">
        <v>3475</v>
      </c>
      <c r="AH24" s="33">
        <v>3755</v>
      </c>
      <c r="AI24" s="33"/>
      <c r="AJ24" s="33"/>
      <c r="AK24" s="33"/>
      <c r="AL24" s="33"/>
      <c r="AM24" s="33">
        <v>3475</v>
      </c>
      <c r="AN24" s="33">
        <v>3755</v>
      </c>
      <c r="AO24" s="33"/>
      <c r="AP24" s="33"/>
      <c r="AQ24" s="33"/>
      <c r="AR24" s="33"/>
      <c r="AS24" s="33">
        <v>3475</v>
      </c>
      <c r="AT24" s="33">
        <v>3755</v>
      </c>
      <c r="AU24" s="33"/>
      <c r="AV24" s="33"/>
      <c r="AW24" s="33"/>
      <c r="AX24" s="33"/>
      <c r="AY24" s="33">
        <v>3475</v>
      </c>
      <c r="AZ24" s="33">
        <v>3755</v>
      </c>
      <c r="BA24" s="33"/>
      <c r="BB24" s="33"/>
      <c r="BC24" s="33"/>
      <c r="BD24" s="33"/>
      <c r="BE24" s="33">
        <v>3475</v>
      </c>
      <c r="BF24" s="33">
        <v>3755</v>
      </c>
      <c r="BG24" s="33"/>
      <c r="BH24" s="33"/>
      <c r="BI24" s="33"/>
      <c r="BJ24" s="33"/>
      <c r="BK24" s="33">
        <v>3475</v>
      </c>
      <c r="BL24" s="33">
        <v>3755</v>
      </c>
      <c r="BM24" s="33"/>
      <c r="BN24" s="33"/>
      <c r="BO24" s="33"/>
      <c r="BP24" s="33"/>
      <c r="BQ24" s="33">
        <v>3475</v>
      </c>
      <c r="BR24" s="33">
        <v>3755</v>
      </c>
      <c r="BS24" s="33"/>
      <c r="BT24" s="33"/>
      <c r="BU24" s="33"/>
      <c r="BV24" s="33"/>
      <c r="BW24" s="33">
        <v>3475</v>
      </c>
      <c r="BX24" s="33">
        <v>3755</v>
      </c>
      <c r="BY24" s="33"/>
      <c r="BZ24" s="33"/>
      <c r="CA24" s="33"/>
      <c r="CB24" s="33"/>
    </row>
    <row r="25" spans="1:80" s="29" customFormat="1" ht="40.5" customHeight="1">
      <c r="A25" s="47"/>
      <c r="B25" s="44" t="s">
        <v>61</v>
      </c>
      <c r="C25" s="45"/>
      <c r="D25" s="34" t="s">
        <v>52</v>
      </c>
      <c r="E25" s="34" t="s">
        <v>53</v>
      </c>
      <c r="F25" s="34" t="s">
        <v>54</v>
      </c>
      <c r="G25" s="24" t="s">
        <v>37</v>
      </c>
      <c r="H25" s="35">
        <f>SUM(MAX(SUM(I25:N25),SUM(O25:T25),SUM(U25:Z25),SUM(AA25:AF25),SUM(AG25:AL25),SUM(AM25:AR25),SUM(AS25:AX25)),MAX(SUM(AY25:BD25),SUM(BE25:BJ25),SUM(BK25:BP25),SUM(BQ25:BV25),SUM(BW25:CB25)))</f>
        <v>2224</v>
      </c>
      <c r="I25" s="33">
        <v>555</v>
      </c>
      <c r="J25" s="33">
        <v>548</v>
      </c>
      <c r="K25" s="33"/>
      <c r="L25" s="33"/>
      <c r="M25" s="33"/>
      <c r="N25" s="33"/>
      <c r="O25" s="33">
        <v>579</v>
      </c>
      <c r="P25" s="33">
        <v>357</v>
      </c>
      <c r="Q25" s="33"/>
      <c r="R25" s="33"/>
      <c r="S25" s="33"/>
      <c r="T25" s="33"/>
      <c r="U25" s="33">
        <v>601</v>
      </c>
      <c r="V25" s="33">
        <v>572</v>
      </c>
      <c r="W25" s="33"/>
      <c r="X25" s="33"/>
      <c r="Y25" s="33"/>
      <c r="Z25" s="33"/>
      <c r="AA25" s="33">
        <v>597</v>
      </c>
      <c r="AB25" s="33">
        <v>578</v>
      </c>
      <c r="AC25" s="33"/>
      <c r="AD25" s="33"/>
      <c r="AE25" s="33"/>
      <c r="AF25" s="33"/>
      <c r="AG25" s="33">
        <v>610</v>
      </c>
      <c r="AH25" s="33">
        <v>580</v>
      </c>
      <c r="AI25" s="33"/>
      <c r="AJ25" s="33"/>
      <c r="AK25" s="33"/>
      <c r="AL25" s="33"/>
      <c r="AM25" s="33">
        <v>613</v>
      </c>
      <c r="AN25" s="33">
        <v>584</v>
      </c>
      <c r="AO25" s="33"/>
      <c r="AP25" s="33"/>
      <c r="AQ25" s="33"/>
      <c r="AR25" s="33"/>
      <c r="AS25" s="33">
        <v>485</v>
      </c>
      <c r="AT25" s="33">
        <v>471</v>
      </c>
      <c r="AU25" s="33"/>
      <c r="AV25" s="33"/>
      <c r="AW25" s="33"/>
      <c r="AX25" s="33"/>
      <c r="AY25" s="33">
        <v>478</v>
      </c>
      <c r="AZ25" s="33">
        <v>473</v>
      </c>
      <c r="BA25" s="33"/>
      <c r="BB25" s="33"/>
      <c r="BC25" s="33"/>
      <c r="BD25" s="33"/>
      <c r="BE25" s="33">
        <v>489</v>
      </c>
      <c r="BF25" s="33">
        <v>469</v>
      </c>
      <c r="BG25" s="33"/>
      <c r="BH25" s="33"/>
      <c r="BI25" s="33"/>
      <c r="BJ25" s="33"/>
      <c r="BK25" s="33">
        <v>494</v>
      </c>
      <c r="BL25" s="33">
        <v>497</v>
      </c>
      <c r="BM25" s="33"/>
      <c r="BN25" s="33"/>
      <c r="BO25" s="33"/>
      <c r="BP25" s="33"/>
      <c r="BQ25" s="33">
        <v>504</v>
      </c>
      <c r="BR25" s="33">
        <v>523</v>
      </c>
      <c r="BS25" s="33"/>
      <c r="BT25" s="33"/>
      <c r="BU25" s="33"/>
      <c r="BV25" s="33"/>
      <c r="BW25" s="33">
        <v>500</v>
      </c>
      <c r="BX25" s="33">
        <v>520</v>
      </c>
      <c r="BY25" s="33"/>
      <c r="BZ25" s="33"/>
      <c r="CA25" s="33"/>
      <c r="CB25" s="33"/>
    </row>
    <row r="26" spans="1:80" s="29" customFormat="1" ht="30" customHeight="1">
      <c r="A26" s="47"/>
      <c r="B26" s="44" t="s">
        <v>62</v>
      </c>
      <c r="C26" s="45"/>
      <c r="D26" s="34" t="s">
        <v>52</v>
      </c>
      <c r="E26" s="34" t="s">
        <v>53</v>
      </c>
      <c r="F26" s="34" t="s">
        <v>54</v>
      </c>
      <c r="G26" s="24" t="s">
        <v>37</v>
      </c>
      <c r="H26" s="36">
        <f>SUM(MAX(SUM(I26:N26),SUM(O26:T26),SUM(U26:Z26),SUM(AA26:AF26),SUM(AG26:AL26),SUM(AM26:AR26),SUM(AS26:AX26),SUM(AY26:BD26),SUM(BE26:BJ26),SUM(BK26:BP26),SUM(BQ26:BV26),SUM(BW26:CB26)))</f>
        <v>2270</v>
      </c>
      <c r="I26" s="33">
        <v>0</v>
      </c>
      <c r="J26" s="33">
        <v>0</v>
      </c>
      <c r="K26" s="33"/>
      <c r="L26" s="33"/>
      <c r="M26" s="33"/>
      <c r="N26" s="33"/>
      <c r="O26" s="33">
        <v>0</v>
      </c>
      <c r="P26" s="33">
        <v>0</v>
      </c>
      <c r="Q26" s="33"/>
      <c r="R26" s="33"/>
      <c r="S26" s="33"/>
      <c r="T26" s="33"/>
      <c r="U26" s="33">
        <v>0</v>
      </c>
      <c r="V26" s="33">
        <v>0</v>
      </c>
      <c r="W26" s="33"/>
      <c r="X26" s="33"/>
      <c r="Y26" s="33"/>
      <c r="Z26" s="33"/>
      <c r="AA26" s="33">
        <v>255</v>
      </c>
      <c r="AB26" s="33">
        <v>287</v>
      </c>
      <c r="AC26" s="33"/>
      <c r="AD26" s="33"/>
      <c r="AE26" s="33"/>
      <c r="AF26" s="33"/>
      <c r="AG26" s="33">
        <v>77</v>
      </c>
      <c r="AH26" s="33">
        <v>111</v>
      </c>
      <c r="AI26" s="33"/>
      <c r="AJ26" s="33"/>
      <c r="AK26" s="33"/>
      <c r="AL26" s="33"/>
      <c r="AM26" s="33">
        <v>1162</v>
      </c>
      <c r="AN26" s="33">
        <v>1108</v>
      </c>
      <c r="AO26" s="33"/>
      <c r="AP26" s="33"/>
      <c r="AQ26" s="33"/>
      <c r="AR26" s="33"/>
      <c r="AS26" s="33">
        <v>245</v>
      </c>
      <c r="AT26" s="33">
        <v>255</v>
      </c>
      <c r="AU26" s="33"/>
      <c r="AV26" s="33"/>
      <c r="AW26" s="33"/>
      <c r="AX26" s="33"/>
      <c r="AY26" s="33">
        <v>255</v>
      </c>
      <c r="AZ26" s="33">
        <v>245</v>
      </c>
      <c r="BA26" s="33"/>
      <c r="BB26" s="33"/>
      <c r="BC26" s="33"/>
      <c r="BD26" s="33"/>
      <c r="BE26" s="33">
        <v>255</v>
      </c>
      <c r="BF26" s="33">
        <v>245</v>
      </c>
      <c r="BG26" s="33"/>
      <c r="BH26" s="33"/>
      <c r="BI26" s="33"/>
      <c r="BJ26" s="33"/>
      <c r="BK26" s="33">
        <v>255</v>
      </c>
      <c r="BL26" s="33">
        <v>245</v>
      </c>
      <c r="BM26" s="33"/>
      <c r="BN26" s="33"/>
      <c r="BO26" s="33"/>
      <c r="BP26" s="33"/>
      <c r="BQ26" s="33">
        <v>255</v>
      </c>
      <c r="BR26" s="33">
        <v>245</v>
      </c>
      <c r="BS26" s="33"/>
      <c r="BT26" s="33"/>
      <c r="BU26" s="33"/>
      <c r="BV26" s="33"/>
      <c r="BW26" s="33">
        <v>255</v>
      </c>
      <c r="BX26" s="33">
        <v>245</v>
      </c>
      <c r="BY26" s="33"/>
      <c r="BZ26" s="33"/>
      <c r="CA26" s="33"/>
      <c r="CB26" s="33"/>
    </row>
    <row r="27" spans="1:80" s="29" customFormat="1" ht="27.75" customHeight="1">
      <c r="A27" s="48"/>
      <c r="B27" s="44" t="s">
        <v>63</v>
      </c>
      <c r="C27" s="45"/>
      <c r="D27" s="34" t="s">
        <v>64</v>
      </c>
      <c r="E27" s="34" t="s">
        <v>53</v>
      </c>
      <c r="F27" s="34" t="s">
        <v>54</v>
      </c>
      <c r="G27" s="24" t="s">
        <v>37</v>
      </c>
      <c r="H27" s="36">
        <f>SUM(MAX(SUM(I27:N27),SUM(O27:T27),SUM(U27:Z27),SUM(AA27:AF27),SUM(AG27:AL27),SUM(AM27:AR27),SUM(AS27:AX27),SUM(AY27:BD27),SUM(BE27:BJ27),SUM(BK27:BP27),SUM(BQ27:BV27),SUM(BW27:CB27)))</f>
        <v>2497</v>
      </c>
      <c r="I27" s="33">
        <v>0</v>
      </c>
      <c r="J27" s="33">
        <v>0</v>
      </c>
      <c r="K27" s="33">
        <v>0</v>
      </c>
      <c r="L27" s="33">
        <v>0</v>
      </c>
      <c r="M27" s="33">
        <v>0</v>
      </c>
      <c r="N27" s="33">
        <v>0</v>
      </c>
      <c r="O27" s="33">
        <v>0</v>
      </c>
      <c r="P27" s="33">
        <v>0</v>
      </c>
      <c r="Q27" s="33">
        <v>0</v>
      </c>
      <c r="R27" s="33">
        <v>0</v>
      </c>
      <c r="S27" s="33">
        <v>0</v>
      </c>
      <c r="T27" s="33">
        <v>0</v>
      </c>
      <c r="U27" s="33">
        <v>8</v>
      </c>
      <c r="V27" s="33">
        <v>14</v>
      </c>
      <c r="W27" s="33">
        <v>107</v>
      </c>
      <c r="X27" s="33">
        <v>17</v>
      </c>
      <c r="Y27" s="33">
        <v>173</v>
      </c>
      <c r="Z27" s="33">
        <v>54</v>
      </c>
      <c r="AA27" s="33">
        <v>57</v>
      </c>
      <c r="AB27" s="33">
        <v>49</v>
      </c>
      <c r="AC27" s="33">
        <v>614</v>
      </c>
      <c r="AD27" s="33">
        <v>58</v>
      </c>
      <c r="AE27" s="33">
        <v>1066</v>
      </c>
      <c r="AF27" s="33">
        <v>280</v>
      </c>
      <c r="AG27" s="33">
        <v>14</v>
      </c>
      <c r="AH27" s="33">
        <v>22</v>
      </c>
      <c r="AI27" s="33">
        <v>287</v>
      </c>
      <c r="AJ27" s="33">
        <v>19</v>
      </c>
      <c r="AK27" s="33">
        <v>396</v>
      </c>
      <c r="AL27" s="33">
        <v>101</v>
      </c>
      <c r="AM27" s="33">
        <v>23</v>
      </c>
      <c r="AN27" s="33">
        <v>21</v>
      </c>
      <c r="AO27" s="33">
        <v>235</v>
      </c>
      <c r="AP27" s="33">
        <v>41</v>
      </c>
      <c r="AQ27" s="33">
        <v>600</v>
      </c>
      <c r="AR27" s="33">
        <v>190</v>
      </c>
      <c r="AS27" s="33">
        <v>65</v>
      </c>
      <c r="AT27" s="33">
        <v>66</v>
      </c>
      <c r="AU27" s="33">
        <v>721</v>
      </c>
      <c r="AV27" s="33">
        <v>75</v>
      </c>
      <c r="AW27" s="33">
        <v>1221</v>
      </c>
      <c r="AX27" s="33">
        <v>349</v>
      </c>
      <c r="AY27" s="33">
        <v>65</v>
      </c>
      <c r="AZ27" s="33">
        <v>66</v>
      </c>
      <c r="BA27" s="33">
        <v>721</v>
      </c>
      <c r="BB27" s="33">
        <v>75</v>
      </c>
      <c r="BC27" s="33">
        <v>1221</v>
      </c>
      <c r="BD27" s="33">
        <v>349</v>
      </c>
      <c r="BE27" s="33">
        <v>65</v>
      </c>
      <c r="BF27" s="33">
        <v>66</v>
      </c>
      <c r="BG27" s="33">
        <v>721</v>
      </c>
      <c r="BH27" s="33">
        <v>75</v>
      </c>
      <c r="BI27" s="33">
        <v>1221</v>
      </c>
      <c r="BJ27" s="33">
        <v>349</v>
      </c>
      <c r="BK27" s="33">
        <v>65</v>
      </c>
      <c r="BL27" s="33">
        <v>66</v>
      </c>
      <c r="BM27" s="33">
        <v>721</v>
      </c>
      <c r="BN27" s="33">
        <v>75</v>
      </c>
      <c r="BO27" s="33">
        <v>1221</v>
      </c>
      <c r="BP27" s="33">
        <v>349</v>
      </c>
      <c r="BQ27" s="33">
        <v>7</v>
      </c>
      <c r="BR27" s="33">
        <v>9</v>
      </c>
      <c r="BS27" s="33">
        <v>58</v>
      </c>
      <c r="BT27" s="33">
        <v>5</v>
      </c>
      <c r="BU27" s="33">
        <v>62</v>
      </c>
      <c r="BV27" s="33">
        <v>25</v>
      </c>
      <c r="BW27" s="33">
        <v>58</v>
      </c>
      <c r="BX27" s="33">
        <v>57</v>
      </c>
      <c r="BY27" s="33">
        <v>663</v>
      </c>
      <c r="BZ27" s="33">
        <v>70</v>
      </c>
      <c r="CA27" s="33">
        <v>1159</v>
      </c>
      <c r="CB27" s="33">
        <v>324</v>
      </c>
    </row>
    <row r="28" spans="1:80">
      <c r="G28" s="4"/>
    </row>
  </sheetData>
  <sheetProtection password="CD50" sheet="1" objects="1" scenarios="1"/>
  <mergeCells count="144">
    <mergeCell ref="A7:B7"/>
    <mergeCell ref="C7:F7"/>
    <mergeCell ref="A9:B9"/>
    <mergeCell ref="C9:F9"/>
    <mergeCell ref="B13:C14"/>
    <mergeCell ref="D13:D14"/>
    <mergeCell ref="E13:E14"/>
    <mergeCell ref="F13:F14"/>
    <mergeCell ref="A1:B1"/>
    <mergeCell ref="C1:F1"/>
    <mergeCell ref="A3:B3"/>
    <mergeCell ref="C3:F3"/>
    <mergeCell ref="A5:B5"/>
    <mergeCell ref="C5:F5"/>
    <mergeCell ref="AS13:AX14"/>
    <mergeCell ref="AY13:BD14"/>
    <mergeCell ref="BE13:BJ14"/>
    <mergeCell ref="BK13:BP14"/>
    <mergeCell ref="BQ13:BV14"/>
    <mergeCell ref="BW13:CB14"/>
    <mergeCell ref="I13:N14"/>
    <mergeCell ref="O13:T14"/>
    <mergeCell ref="U13:Z14"/>
    <mergeCell ref="AA13:AF14"/>
    <mergeCell ref="AG13:AL14"/>
    <mergeCell ref="AM13:AR14"/>
    <mergeCell ref="BQ15:BV15"/>
    <mergeCell ref="BW15:CB15"/>
    <mergeCell ref="B16:C16"/>
    <mergeCell ref="I16:N16"/>
    <mergeCell ref="O16:T16"/>
    <mergeCell ref="U16:Z16"/>
    <mergeCell ref="AA16:AF16"/>
    <mergeCell ref="AG16:AL16"/>
    <mergeCell ref="AM16:AR16"/>
    <mergeCell ref="AS16:AX16"/>
    <mergeCell ref="AG15:AL15"/>
    <mergeCell ref="AM15:AR15"/>
    <mergeCell ref="AS15:AX15"/>
    <mergeCell ref="AY15:BD15"/>
    <mergeCell ref="BE15:BJ15"/>
    <mergeCell ref="BK15:BP15"/>
    <mergeCell ref="B15:C15"/>
    <mergeCell ref="I15:N15"/>
    <mergeCell ref="O15:T15"/>
    <mergeCell ref="U15:Z15"/>
    <mergeCell ref="AA15:AF15"/>
    <mergeCell ref="AY16:BD16"/>
    <mergeCell ref="BE16:BJ16"/>
    <mergeCell ref="BK16:BP16"/>
    <mergeCell ref="AG17:AL17"/>
    <mergeCell ref="AM17:AR17"/>
    <mergeCell ref="AS17:AX17"/>
    <mergeCell ref="BQ16:BV16"/>
    <mergeCell ref="BW16:CB16"/>
    <mergeCell ref="B17:C17"/>
    <mergeCell ref="I17:N17"/>
    <mergeCell ref="O17:T17"/>
    <mergeCell ref="U17:Z17"/>
    <mergeCell ref="AA17:AF17"/>
    <mergeCell ref="BQ17:BV17"/>
    <mergeCell ref="BW17:CB17"/>
    <mergeCell ref="AY17:BD17"/>
    <mergeCell ref="BE17:BJ17"/>
    <mergeCell ref="BK17:BP17"/>
    <mergeCell ref="AY18:BD18"/>
    <mergeCell ref="BE18:BJ18"/>
    <mergeCell ref="BK18:BP18"/>
    <mergeCell ref="BQ18:BV18"/>
    <mergeCell ref="BW18:CB18"/>
    <mergeCell ref="B19:C19"/>
    <mergeCell ref="I19:N19"/>
    <mergeCell ref="O19:T19"/>
    <mergeCell ref="U19:Z19"/>
    <mergeCell ref="AA19:AF19"/>
    <mergeCell ref="BQ19:BV19"/>
    <mergeCell ref="BW19:CB19"/>
    <mergeCell ref="AY19:BD19"/>
    <mergeCell ref="BE19:BJ19"/>
    <mergeCell ref="BK19:BP19"/>
    <mergeCell ref="B18:C18"/>
    <mergeCell ref="I18:N18"/>
    <mergeCell ref="O18:T18"/>
    <mergeCell ref="U18:Z18"/>
    <mergeCell ref="AA18:AF18"/>
    <mergeCell ref="AG18:AL18"/>
    <mergeCell ref="AM18:AR18"/>
    <mergeCell ref="AS18:AX18"/>
    <mergeCell ref="I20:N20"/>
    <mergeCell ref="O20:T20"/>
    <mergeCell ref="U20:Z20"/>
    <mergeCell ref="AA20:AF20"/>
    <mergeCell ref="AG20:AL20"/>
    <mergeCell ref="AM20:AR20"/>
    <mergeCell ref="AS20:AX20"/>
    <mergeCell ref="AG19:AL19"/>
    <mergeCell ref="AM19:AR19"/>
    <mergeCell ref="AS19:AX19"/>
    <mergeCell ref="AY20:BD20"/>
    <mergeCell ref="BE20:BJ20"/>
    <mergeCell ref="BK20:BP20"/>
    <mergeCell ref="BQ20:BV20"/>
    <mergeCell ref="BW20:CB20"/>
    <mergeCell ref="A21:A22"/>
    <mergeCell ref="B21:C21"/>
    <mergeCell ref="I21:N21"/>
    <mergeCell ref="O21:T21"/>
    <mergeCell ref="U21:Z21"/>
    <mergeCell ref="A15:A20"/>
    <mergeCell ref="B22:C22"/>
    <mergeCell ref="I22:N22"/>
    <mergeCell ref="O22:T22"/>
    <mergeCell ref="U22:Z22"/>
    <mergeCell ref="AA22:AF22"/>
    <mergeCell ref="AG22:AL22"/>
    <mergeCell ref="AM22:AR22"/>
    <mergeCell ref="AA21:AF21"/>
    <mergeCell ref="AG21:AL21"/>
    <mergeCell ref="AM21:AR21"/>
    <mergeCell ref="AS22:AX22"/>
    <mergeCell ref="AY22:BD22"/>
    <mergeCell ref="BE22:BJ22"/>
    <mergeCell ref="BK22:BP22"/>
    <mergeCell ref="BQ22:BV22"/>
    <mergeCell ref="BW22:CB22"/>
    <mergeCell ref="BK21:BP21"/>
    <mergeCell ref="BQ21:BV21"/>
    <mergeCell ref="BW21:CB21"/>
    <mergeCell ref="AS21:AX21"/>
    <mergeCell ref="AY21:BD21"/>
    <mergeCell ref="BE21:BJ21"/>
    <mergeCell ref="G23:G24"/>
    <mergeCell ref="H23:H24"/>
    <mergeCell ref="B25:C25"/>
    <mergeCell ref="A23:A27"/>
    <mergeCell ref="B23:C24"/>
    <mergeCell ref="D23:D24"/>
    <mergeCell ref="E23:E24"/>
    <mergeCell ref="F23:F24"/>
    <mergeCell ref="B26:C26"/>
    <mergeCell ref="B27:C27"/>
    <mergeCell ref="B20:C20"/>
    <mergeCell ref="G13:G14"/>
    <mergeCell ref="H13:H14"/>
  </mergeCells>
  <pageMargins left="1.37" right="0.31496062992125984" top="0.74803149606299213" bottom="0.74803149606299213" header="0.31496062992125984" footer="0.31496062992125984"/>
  <pageSetup paperSize="9" scale="44" orientation="landscape" r:id="rId1"/>
  <headerFooter>
    <oddHeader>&amp;C&amp;"-,Negrita"&amp;16SISTEMA DE INFORMACIÓN POR METAS "SIM"</oddHeader>
    <oddFooter xml:space="preserve">&amp;RP.E. y M. DIF Guadalajara </oddFooter>
  </headerFooter>
  <colBreaks count="1" manualBreakCount="1">
    <brk id="45" max="31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SIM-NUTRICIÓN</vt:lpstr>
      <vt:lpstr>'SIM-NUTRICIÓN'!Área_de_impresión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pilar.luna</dc:creator>
  <cp:lastModifiedBy>pilar.luna</cp:lastModifiedBy>
  <dcterms:created xsi:type="dcterms:W3CDTF">2017-02-09T21:35:13Z</dcterms:created>
  <dcterms:modified xsi:type="dcterms:W3CDTF">2018-07-18T19:09:48Z</dcterms:modified>
</cp:coreProperties>
</file>