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-240" windowWidth="19440" windowHeight="7650"/>
  </bookViews>
  <sheets>
    <sheet name="SIM-PSICOLOGÍA" sheetId="1" r:id="rId1"/>
  </sheets>
  <definedNames>
    <definedName name="_xlnm.Print_Area" localSheetId="0">'SIM-PSICOLOGÍA'!$A$1:$CB$30</definedName>
  </definedNames>
  <calcPr calcId="124519"/>
</workbook>
</file>

<file path=xl/calcChain.xml><?xml version="1.0" encoding="utf-8"?>
<calcChain xmlns="http://schemas.openxmlformats.org/spreadsheetml/2006/main">
  <c r="H41" i="1"/>
  <c r="H40"/>
  <c r="H39"/>
  <c r="H38"/>
  <c r="H37"/>
  <c r="H36"/>
  <c r="BW33"/>
  <c r="BQ33"/>
  <c r="BK33"/>
  <c r="BE33"/>
  <c r="AY33"/>
  <c r="AS33"/>
  <c r="AM33"/>
  <c r="AG33"/>
  <c r="U33"/>
  <c r="O33"/>
  <c r="I33"/>
  <c r="BW32"/>
  <c r="BQ32"/>
  <c r="BK32"/>
  <c r="BE32"/>
  <c r="AY32"/>
  <c r="AS32"/>
  <c r="AM32"/>
  <c r="U32"/>
  <c r="O32"/>
  <c r="I32"/>
  <c r="H30"/>
  <c r="H29"/>
  <c r="H28"/>
  <c r="H27"/>
  <c r="H26"/>
  <c r="H25"/>
  <c r="H24"/>
  <c r="H22"/>
  <c r="H21"/>
  <c r="H20"/>
  <c r="H19"/>
  <c r="H18"/>
  <c r="H17"/>
  <c r="H16"/>
  <c r="H15"/>
  <c r="H32" l="1"/>
  <c r="H33"/>
</calcChain>
</file>

<file path=xl/comments1.xml><?xml version="1.0" encoding="utf-8"?>
<comments xmlns="http://schemas.openxmlformats.org/spreadsheetml/2006/main">
  <authors>
    <author>pilar.luna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Objetivo general del programa operativo, que se llevará para esta administración. Tener cuidado en no perder la razón de ser del programa.</t>
        </r>
      </text>
    </comment>
  </commentList>
</comments>
</file>

<file path=xl/sharedStrings.xml><?xml version="1.0" encoding="utf-8"?>
<sst xmlns="http://schemas.openxmlformats.org/spreadsheetml/2006/main" count="196" uniqueCount="73">
  <si>
    <t>COORDINACIÓN:</t>
  </si>
  <si>
    <t>SERVICIOS</t>
  </si>
  <si>
    <t>JEFATURA Y ÁREA:</t>
  </si>
  <si>
    <t>SALUD Y BIENESTAR/PSICOLOGÍA</t>
  </si>
  <si>
    <t>PROGRAMA OPERATIVO</t>
  </si>
  <si>
    <t>ATENCIÓN PSICOLÓGICA</t>
  </si>
  <si>
    <t>SUB-PROGRAMA OPERATIVO</t>
  </si>
  <si>
    <t>OBJETIVO:</t>
  </si>
  <si>
    <t xml:space="preserve">Proporcionar espacios para la salud mental individual, grupal y familiar con perspectiva humana, responsable y activa brindado herramientas para la auto conciencia en los diferentes ámbitos de la vida, contribuyendo a la compresión de porque somos y actuamos en las relaciones, favoreciendo así al análisis como a la modificación de las conductas a favor de los individuos y su entorno. 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</si>
  <si>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</si>
  <si>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</si>
  <si>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</si>
  <si>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</si>
  <si>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</si>
  <si>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</si>
  <si>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</si>
  <si>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</si>
  <si>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</si>
  <si>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</si>
  <si>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</si>
  <si>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</si>
  <si>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</si>
  <si>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</si>
  <si>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</si>
  <si>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</si>
  <si>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</si>
  <si>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</si>
  <si>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</si>
  <si>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sesiones de terapia psicológica</t>
  </si>
  <si>
    <t>Sesiones</t>
  </si>
  <si>
    <t>Suma mensual</t>
  </si>
  <si>
    <t>Mensual</t>
  </si>
  <si>
    <t>Informe mensual</t>
  </si>
  <si>
    <t>Número de pláticas de prevención del suicidio impartidas</t>
  </si>
  <si>
    <t>Pláticas</t>
  </si>
  <si>
    <t>Número de intervenciones en crisis realizadas en el mes</t>
  </si>
  <si>
    <t>Intervención</t>
  </si>
  <si>
    <t>Número de asesorías otorgadas</t>
  </si>
  <si>
    <t>Asesorías</t>
  </si>
  <si>
    <t>Número de sesiones de talleres</t>
  </si>
  <si>
    <t>Número de curso de escuela para padres y madres</t>
  </si>
  <si>
    <t>Cursos</t>
  </si>
  <si>
    <t>Personas atendidas y/o beneficiadas</t>
  </si>
  <si>
    <t>Número de personas beneficiadas en terápia (nuevo registro)</t>
  </si>
  <si>
    <t>Personas</t>
  </si>
  <si>
    <t>de 3 a 4 meses de terapia</t>
  </si>
  <si>
    <t>Informe mensual, agenda</t>
  </si>
  <si>
    <t>NAS</t>
  </si>
  <si>
    <t>NOS</t>
  </si>
  <si>
    <t>AM</t>
  </si>
  <si>
    <t>AH</t>
  </si>
  <si>
    <t>MUJ</t>
  </si>
  <si>
    <t>HOM</t>
  </si>
  <si>
    <t>Número de personas atendidas en intervención en crisis y prevención del suicidio</t>
  </si>
  <si>
    <t>Número de personas atendida en prevención de adicciones</t>
  </si>
  <si>
    <t>Informe mensual, registro, fotografías</t>
  </si>
  <si>
    <t>Número de personas que inicia curso de escuela para padres</t>
  </si>
  <si>
    <t>PERSONAS</t>
  </si>
  <si>
    <t>NIÑAS</t>
  </si>
  <si>
    <t>NIÑOS</t>
  </si>
  <si>
    <t>ADOLESCENTES MUJERES</t>
  </si>
  <si>
    <t>ADOLESCENTES HOMBRES</t>
  </si>
  <si>
    <t>ADULTOS MUJERES</t>
  </si>
  <si>
    <t>ADULTOS HOMBRES</t>
  </si>
  <si>
    <t xml:space="preserve">Personas atendidas en talleres </t>
  </si>
  <si>
    <t>Número de personas atendidas en  prevención de violencia (Nuevo registro)</t>
  </si>
  <si>
    <t>Número de pláticas y canalizaciones de prevención de adicciones impartida</t>
  </si>
  <si>
    <t>Número de personas atendidas en asesoría  (campañas, brigadas, centros, etc. población abierta</t>
  </si>
  <si>
    <t>Número de personas atendidas en prevención de riesgos psicosociales (Nuevo registro)</t>
  </si>
  <si>
    <t>NA</t>
  </si>
  <si>
    <t>NO</t>
  </si>
  <si>
    <t>M</t>
  </si>
  <si>
    <t>H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</si>
</sst>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0" fontId="15" fillId="4" borderId="15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Protection="1"/>
    <xf numFmtId="0" fontId="6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3" fontId="10" fillId="3" borderId="9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/>
    </xf>
    <xf numFmtId="3" fontId="6" fillId="0" borderId="0" xfId="0" applyNumberFormat="1" applyFont="1" applyProtection="1"/>
    <xf numFmtId="3" fontId="13" fillId="0" borderId="0" xfId="0" applyNumberFormat="1" applyFont="1" applyProtection="1"/>
    <xf numFmtId="0" fontId="8" fillId="0" borderId="0" xfId="0" applyFont="1" applyProtection="1"/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3" fontId="6" fillId="3" borderId="5" xfId="0" applyNumberFormat="1" applyFont="1" applyFill="1" applyBorder="1" applyAlignment="1" applyProtection="1">
      <alignment horizontal="right" vertical="center" wrapText="1"/>
    </xf>
    <xf numFmtId="3" fontId="6" fillId="3" borderId="9" xfId="0" applyNumberFormat="1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3"/>
  <sheetViews>
    <sheetView tabSelected="1" view="pageBreakPreview" zoomScale="90" zoomScaleSheetLayoutView="90" workbookViewId="0">
      <selection activeCell="G11" sqref="G11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40" customWidth="1"/>
    <col min="8" max="8" width="12.140625" style="4" customWidth="1"/>
    <col min="9" max="13" width="4.28515625" style="5" customWidth="1"/>
    <col min="14" max="14" width="4.7109375" style="5" customWidth="1"/>
    <col min="15" max="19" width="4.28515625" style="6" customWidth="1"/>
    <col min="20" max="20" width="4.7109375" style="6" customWidth="1"/>
    <col min="21" max="25" width="4.28515625" style="6" customWidth="1"/>
    <col min="26" max="26" width="4.7109375" style="6" customWidth="1"/>
    <col min="27" max="31" width="4.28515625" style="6" customWidth="1"/>
    <col min="32" max="32" width="4.7109375" style="6" customWidth="1"/>
    <col min="33" max="37" width="4.28515625" style="6" customWidth="1"/>
    <col min="38" max="38" width="4.7109375" style="6" customWidth="1"/>
    <col min="39" max="43" width="4.28515625" style="5" customWidth="1"/>
    <col min="44" max="44" width="4.7109375" style="5" customWidth="1"/>
    <col min="45" max="49" width="4.28515625" style="6" customWidth="1"/>
    <col min="50" max="50" width="4.7109375" style="6" customWidth="1"/>
    <col min="51" max="55" width="4.28515625" style="6" customWidth="1"/>
    <col min="56" max="56" width="4.7109375" style="6" customWidth="1"/>
    <col min="57" max="61" width="4.28515625" style="6" customWidth="1"/>
    <col min="62" max="62" width="4.7109375" style="6" customWidth="1"/>
    <col min="63" max="67" width="4.28515625" style="6" customWidth="1"/>
    <col min="68" max="68" width="4.7109375" style="6" customWidth="1"/>
    <col min="69" max="73" width="4.28515625" style="6" customWidth="1"/>
    <col min="74" max="74" width="4.7109375" style="6" customWidth="1"/>
    <col min="75" max="79" width="4.28515625" style="6" customWidth="1"/>
    <col min="80" max="80" width="4.710937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41" t="s">
        <v>0</v>
      </c>
      <c r="B1" s="41"/>
      <c r="C1" s="42" t="s">
        <v>1</v>
      </c>
      <c r="D1" s="42"/>
      <c r="E1" s="42"/>
      <c r="F1" s="42"/>
      <c r="G1" s="2"/>
    </row>
    <row r="2" spans="1:80">
      <c r="C2" s="7"/>
      <c r="D2" s="1"/>
      <c r="E2" s="1"/>
      <c r="F2" s="1"/>
      <c r="G2" s="2"/>
      <c r="H2" s="8"/>
    </row>
    <row r="3" spans="1:80" ht="24" customHeight="1">
      <c r="A3" s="41" t="s">
        <v>2</v>
      </c>
      <c r="B3" s="41"/>
      <c r="C3" s="43" t="s">
        <v>3</v>
      </c>
      <c r="D3" s="44"/>
      <c r="E3" s="44"/>
      <c r="F3" s="45"/>
      <c r="G3" s="2"/>
      <c r="H3" s="9"/>
    </row>
    <row r="4" spans="1:80">
      <c r="C4" s="1"/>
      <c r="D4" s="1"/>
      <c r="E4" s="1"/>
      <c r="F4" s="10"/>
      <c r="G4" s="11"/>
    </row>
    <row r="5" spans="1:80" ht="27" customHeight="1">
      <c r="A5" s="41" t="s">
        <v>4</v>
      </c>
      <c r="B5" s="41"/>
      <c r="C5" s="42" t="s">
        <v>5</v>
      </c>
      <c r="D5" s="42"/>
      <c r="E5" s="42"/>
      <c r="F5" s="42"/>
      <c r="G5" s="12"/>
      <c r="H5" s="12"/>
    </row>
    <row r="6" spans="1:80">
      <c r="C6" s="1"/>
      <c r="D6" s="1"/>
      <c r="E6" s="1"/>
      <c r="F6" s="10"/>
      <c r="G6" s="11"/>
    </row>
    <row r="7" spans="1:80" ht="27" hidden="1" customHeight="1">
      <c r="A7" s="41" t="s">
        <v>6</v>
      </c>
      <c r="B7" s="41"/>
      <c r="C7" s="42"/>
      <c r="D7" s="42"/>
      <c r="E7" s="42"/>
      <c r="F7" s="42"/>
      <c r="G7" s="12"/>
      <c r="H7" s="12"/>
    </row>
    <row r="8" spans="1:80" ht="15" hidden="1" customHeight="1">
      <c r="C8" s="10"/>
      <c r="D8" s="10"/>
      <c r="E8" s="10"/>
      <c r="F8" s="10"/>
      <c r="G8" s="11"/>
    </row>
    <row r="9" spans="1:80" ht="103.5" customHeight="1">
      <c r="A9" s="41" t="s">
        <v>7</v>
      </c>
      <c r="B9" s="41"/>
      <c r="C9" s="43" t="s">
        <v>8</v>
      </c>
      <c r="D9" s="44"/>
      <c r="E9" s="44"/>
      <c r="F9" s="45"/>
      <c r="G9" s="13"/>
      <c r="W9" s="6">
        <v>0</v>
      </c>
    </row>
    <row r="10" spans="1:80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30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>
      <c r="A12" s="21"/>
      <c r="B12" s="21"/>
      <c r="C12" s="21"/>
      <c r="D12" s="21"/>
      <c r="E12" s="21"/>
      <c r="F12" s="21"/>
      <c r="G12" s="22"/>
    </row>
    <row r="13" spans="1:80" ht="18.75" customHeight="1">
      <c r="A13" s="21"/>
      <c r="B13" s="50" t="s">
        <v>9</v>
      </c>
      <c r="C13" s="50"/>
      <c r="D13" s="48" t="s">
        <v>10</v>
      </c>
      <c r="E13" s="51" t="s">
        <v>11</v>
      </c>
      <c r="F13" s="48" t="s">
        <v>12</v>
      </c>
      <c r="G13" s="46" t="s">
        <v>13</v>
      </c>
      <c r="H13" s="64" t="s">
        <v>14</v>
      </c>
      <c r="I13" s="52" t="s">
        <v>15</v>
      </c>
      <c r="J13" s="53"/>
      <c r="K13" s="53"/>
      <c r="L13" s="53"/>
      <c r="M13" s="53"/>
      <c r="N13" s="54"/>
      <c r="O13" s="52" t="s">
        <v>16</v>
      </c>
      <c r="P13" s="53"/>
      <c r="Q13" s="53"/>
      <c r="R13" s="53"/>
      <c r="S13" s="53"/>
      <c r="T13" s="54"/>
      <c r="U13" s="52" t="s">
        <v>17</v>
      </c>
      <c r="V13" s="53"/>
      <c r="W13" s="53"/>
      <c r="X13" s="53"/>
      <c r="Y13" s="53"/>
      <c r="Z13" s="54"/>
      <c r="AA13" s="52" t="s">
        <v>18</v>
      </c>
      <c r="AB13" s="53"/>
      <c r="AC13" s="53"/>
      <c r="AD13" s="53"/>
      <c r="AE13" s="53"/>
      <c r="AF13" s="54"/>
      <c r="AG13" s="52" t="s">
        <v>19</v>
      </c>
      <c r="AH13" s="53"/>
      <c r="AI13" s="53"/>
      <c r="AJ13" s="53"/>
      <c r="AK13" s="53"/>
      <c r="AL13" s="54"/>
      <c r="AM13" s="52" t="s">
        <v>20</v>
      </c>
      <c r="AN13" s="53"/>
      <c r="AO13" s="53"/>
      <c r="AP13" s="53"/>
      <c r="AQ13" s="53"/>
      <c r="AR13" s="54"/>
      <c r="AS13" s="52" t="s">
        <v>21</v>
      </c>
      <c r="AT13" s="53"/>
      <c r="AU13" s="53"/>
      <c r="AV13" s="53"/>
      <c r="AW13" s="53"/>
      <c r="AX13" s="54"/>
      <c r="AY13" s="52" t="s">
        <v>22</v>
      </c>
      <c r="AZ13" s="53"/>
      <c r="BA13" s="53"/>
      <c r="BB13" s="53"/>
      <c r="BC13" s="53"/>
      <c r="BD13" s="54"/>
      <c r="BE13" s="52" t="s">
        <v>23</v>
      </c>
      <c r="BF13" s="53"/>
      <c r="BG13" s="53"/>
      <c r="BH13" s="53"/>
      <c r="BI13" s="53"/>
      <c r="BJ13" s="54"/>
      <c r="BK13" s="52" t="s">
        <v>24</v>
      </c>
      <c r="BL13" s="53"/>
      <c r="BM13" s="53"/>
      <c r="BN13" s="53"/>
      <c r="BO13" s="53"/>
      <c r="BP13" s="54"/>
      <c r="BQ13" s="52" t="s">
        <v>25</v>
      </c>
      <c r="BR13" s="53"/>
      <c r="BS13" s="53"/>
      <c r="BT13" s="53"/>
      <c r="BU13" s="53"/>
      <c r="BV13" s="54"/>
      <c r="BW13" s="52" t="s">
        <v>26</v>
      </c>
      <c r="BX13" s="53"/>
      <c r="BY13" s="53"/>
      <c r="BZ13" s="53"/>
      <c r="CA13" s="53"/>
      <c r="CB13" s="54"/>
    </row>
    <row r="14" spans="1:80" ht="18.75" customHeight="1">
      <c r="A14" s="21"/>
      <c r="B14" s="50"/>
      <c r="C14" s="50"/>
      <c r="D14" s="49"/>
      <c r="E14" s="51"/>
      <c r="F14" s="49"/>
      <c r="G14" s="47"/>
      <c r="H14" s="65"/>
      <c r="I14" s="55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7"/>
      <c r="U14" s="55"/>
      <c r="V14" s="56"/>
      <c r="W14" s="56"/>
      <c r="X14" s="56"/>
      <c r="Y14" s="56"/>
      <c r="Z14" s="57"/>
      <c r="AA14" s="55"/>
      <c r="AB14" s="56"/>
      <c r="AC14" s="56"/>
      <c r="AD14" s="56"/>
      <c r="AE14" s="56"/>
      <c r="AF14" s="57"/>
      <c r="AG14" s="55"/>
      <c r="AH14" s="56"/>
      <c r="AI14" s="56"/>
      <c r="AJ14" s="56"/>
      <c r="AK14" s="56"/>
      <c r="AL14" s="57"/>
      <c r="AM14" s="55"/>
      <c r="AN14" s="56"/>
      <c r="AO14" s="56"/>
      <c r="AP14" s="56"/>
      <c r="AQ14" s="56"/>
      <c r="AR14" s="57"/>
      <c r="AS14" s="55"/>
      <c r="AT14" s="56"/>
      <c r="AU14" s="56"/>
      <c r="AV14" s="56"/>
      <c r="AW14" s="56"/>
      <c r="AX14" s="57"/>
      <c r="AY14" s="55"/>
      <c r="AZ14" s="56"/>
      <c r="BA14" s="56"/>
      <c r="BB14" s="56"/>
      <c r="BC14" s="56"/>
      <c r="BD14" s="57"/>
      <c r="BE14" s="55"/>
      <c r="BF14" s="56"/>
      <c r="BG14" s="56"/>
      <c r="BH14" s="56"/>
      <c r="BI14" s="56"/>
      <c r="BJ14" s="57"/>
      <c r="BK14" s="55"/>
      <c r="BL14" s="56"/>
      <c r="BM14" s="56"/>
      <c r="BN14" s="56"/>
      <c r="BO14" s="56"/>
      <c r="BP14" s="57"/>
      <c r="BQ14" s="55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7"/>
    </row>
    <row r="15" spans="1:80" s="27" customFormat="1" ht="25.5" customHeight="1">
      <c r="A15" s="58" t="s">
        <v>27</v>
      </c>
      <c r="B15" s="59" t="s">
        <v>28</v>
      </c>
      <c r="C15" s="60"/>
      <c r="D15" s="23" t="s">
        <v>29</v>
      </c>
      <c r="E15" s="24" t="s">
        <v>30</v>
      </c>
      <c r="F15" s="23" t="s">
        <v>31</v>
      </c>
      <c r="G15" s="25" t="s">
        <v>32</v>
      </c>
      <c r="H15" s="26">
        <f t="shared" ref="H15:H21" si="0">SUM(I15:CB15)</f>
        <v>24488</v>
      </c>
      <c r="I15" s="61">
        <v>1726</v>
      </c>
      <c r="J15" s="62"/>
      <c r="K15" s="62"/>
      <c r="L15" s="62"/>
      <c r="M15" s="62"/>
      <c r="N15" s="63"/>
      <c r="O15" s="61">
        <v>1614</v>
      </c>
      <c r="P15" s="62"/>
      <c r="Q15" s="62"/>
      <c r="R15" s="62"/>
      <c r="S15" s="62"/>
      <c r="T15" s="63"/>
      <c r="U15" s="61">
        <v>1923</v>
      </c>
      <c r="V15" s="62"/>
      <c r="W15" s="62"/>
      <c r="X15" s="62"/>
      <c r="Y15" s="62"/>
      <c r="Z15" s="63"/>
      <c r="AA15" s="61">
        <v>1859</v>
      </c>
      <c r="AB15" s="62"/>
      <c r="AC15" s="62"/>
      <c r="AD15" s="62"/>
      <c r="AE15" s="62"/>
      <c r="AF15" s="63"/>
      <c r="AG15" s="61">
        <v>1780</v>
      </c>
      <c r="AH15" s="62"/>
      <c r="AI15" s="62"/>
      <c r="AJ15" s="62"/>
      <c r="AK15" s="62"/>
      <c r="AL15" s="63"/>
      <c r="AM15" s="61">
        <v>2610</v>
      </c>
      <c r="AN15" s="62"/>
      <c r="AO15" s="62"/>
      <c r="AP15" s="62"/>
      <c r="AQ15" s="62"/>
      <c r="AR15" s="63"/>
      <c r="AS15" s="61">
        <v>2316</v>
      </c>
      <c r="AT15" s="62"/>
      <c r="AU15" s="62"/>
      <c r="AV15" s="62"/>
      <c r="AW15" s="62"/>
      <c r="AX15" s="63"/>
      <c r="AY15" s="61">
        <v>2293</v>
      </c>
      <c r="AZ15" s="62"/>
      <c r="BA15" s="62"/>
      <c r="BB15" s="62"/>
      <c r="BC15" s="62"/>
      <c r="BD15" s="63"/>
      <c r="BE15" s="61">
        <v>2074</v>
      </c>
      <c r="BF15" s="62"/>
      <c r="BG15" s="62"/>
      <c r="BH15" s="62"/>
      <c r="BI15" s="62"/>
      <c r="BJ15" s="63"/>
      <c r="BK15" s="61">
        <v>2251</v>
      </c>
      <c r="BL15" s="62"/>
      <c r="BM15" s="62"/>
      <c r="BN15" s="62"/>
      <c r="BO15" s="62"/>
      <c r="BP15" s="63"/>
      <c r="BQ15" s="61">
        <v>2324</v>
      </c>
      <c r="BR15" s="62"/>
      <c r="BS15" s="62"/>
      <c r="BT15" s="62"/>
      <c r="BU15" s="62"/>
      <c r="BV15" s="63"/>
      <c r="BW15" s="61">
        <v>1718</v>
      </c>
      <c r="BX15" s="62"/>
      <c r="BY15" s="62"/>
      <c r="BZ15" s="62"/>
      <c r="CA15" s="62"/>
      <c r="CB15" s="63"/>
    </row>
    <row r="16" spans="1:80" s="27" customFormat="1" ht="38.25" customHeight="1">
      <c r="A16" s="58"/>
      <c r="B16" s="59" t="s">
        <v>33</v>
      </c>
      <c r="C16" s="60"/>
      <c r="D16" s="23" t="s">
        <v>34</v>
      </c>
      <c r="E16" s="24" t="s">
        <v>30</v>
      </c>
      <c r="F16" s="23" t="s">
        <v>31</v>
      </c>
      <c r="G16" s="25" t="s">
        <v>32</v>
      </c>
      <c r="H16" s="26">
        <f t="shared" si="0"/>
        <v>260</v>
      </c>
      <c r="I16" s="61">
        <v>34</v>
      </c>
      <c r="J16" s="62"/>
      <c r="K16" s="62"/>
      <c r="L16" s="62"/>
      <c r="M16" s="62"/>
      <c r="N16" s="63"/>
      <c r="O16" s="61">
        <v>32</v>
      </c>
      <c r="P16" s="62"/>
      <c r="Q16" s="62"/>
      <c r="R16" s="62"/>
      <c r="S16" s="62"/>
      <c r="T16" s="63"/>
      <c r="U16" s="61">
        <v>32</v>
      </c>
      <c r="V16" s="62"/>
      <c r="W16" s="62"/>
      <c r="X16" s="62"/>
      <c r="Y16" s="62"/>
      <c r="Z16" s="63"/>
      <c r="AA16" s="61">
        <v>30</v>
      </c>
      <c r="AB16" s="62"/>
      <c r="AC16" s="62"/>
      <c r="AD16" s="62"/>
      <c r="AE16" s="62"/>
      <c r="AF16" s="63"/>
      <c r="AG16" s="61">
        <v>36</v>
      </c>
      <c r="AH16" s="62"/>
      <c r="AI16" s="62"/>
      <c r="AJ16" s="62"/>
      <c r="AK16" s="62"/>
      <c r="AL16" s="63"/>
      <c r="AM16" s="61">
        <v>23</v>
      </c>
      <c r="AN16" s="62"/>
      <c r="AO16" s="62"/>
      <c r="AP16" s="62"/>
      <c r="AQ16" s="62"/>
      <c r="AR16" s="63"/>
      <c r="AS16" s="61">
        <v>0</v>
      </c>
      <c r="AT16" s="62"/>
      <c r="AU16" s="62"/>
      <c r="AV16" s="62"/>
      <c r="AW16" s="62"/>
      <c r="AX16" s="63"/>
      <c r="AY16" s="61">
        <v>0</v>
      </c>
      <c r="AZ16" s="62"/>
      <c r="BA16" s="62"/>
      <c r="BB16" s="62"/>
      <c r="BC16" s="62"/>
      <c r="BD16" s="63"/>
      <c r="BE16" s="61">
        <v>58</v>
      </c>
      <c r="BF16" s="62"/>
      <c r="BG16" s="62"/>
      <c r="BH16" s="62"/>
      <c r="BI16" s="62"/>
      <c r="BJ16" s="63"/>
      <c r="BK16" s="61">
        <v>10</v>
      </c>
      <c r="BL16" s="62"/>
      <c r="BM16" s="62"/>
      <c r="BN16" s="62"/>
      <c r="BO16" s="62"/>
      <c r="BP16" s="63"/>
      <c r="BQ16" s="61">
        <v>3</v>
      </c>
      <c r="BR16" s="62"/>
      <c r="BS16" s="62"/>
      <c r="BT16" s="62"/>
      <c r="BU16" s="62"/>
      <c r="BV16" s="63"/>
      <c r="BW16" s="61">
        <v>2</v>
      </c>
      <c r="BX16" s="62"/>
      <c r="BY16" s="62"/>
      <c r="BZ16" s="62"/>
      <c r="CA16" s="62"/>
      <c r="CB16" s="63"/>
    </row>
    <row r="17" spans="1:80" s="27" customFormat="1" ht="39.75" customHeight="1">
      <c r="A17" s="58"/>
      <c r="B17" s="66" t="s">
        <v>66</v>
      </c>
      <c r="C17" s="67"/>
      <c r="D17" s="28" t="s">
        <v>34</v>
      </c>
      <c r="E17" s="24" t="s">
        <v>30</v>
      </c>
      <c r="F17" s="23" t="s">
        <v>31</v>
      </c>
      <c r="G17" s="25" t="s">
        <v>32</v>
      </c>
      <c r="H17" s="26">
        <f t="shared" si="0"/>
        <v>409</v>
      </c>
      <c r="I17" s="61">
        <v>50</v>
      </c>
      <c r="J17" s="62"/>
      <c r="K17" s="62"/>
      <c r="L17" s="62"/>
      <c r="M17" s="62"/>
      <c r="N17" s="63"/>
      <c r="O17" s="61">
        <v>36</v>
      </c>
      <c r="P17" s="62"/>
      <c r="Q17" s="62"/>
      <c r="R17" s="62"/>
      <c r="S17" s="62"/>
      <c r="T17" s="63"/>
      <c r="U17" s="61">
        <v>48</v>
      </c>
      <c r="V17" s="62"/>
      <c r="W17" s="62"/>
      <c r="X17" s="62"/>
      <c r="Y17" s="62"/>
      <c r="Z17" s="63"/>
      <c r="AA17" s="61">
        <v>35</v>
      </c>
      <c r="AB17" s="62"/>
      <c r="AC17" s="62"/>
      <c r="AD17" s="62"/>
      <c r="AE17" s="62"/>
      <c r="AF17" s="63"/>
      <c r="AG17" s="61">
        <v>51</v>
      </c>
      <c r="AH17" s="62"/>
      <c r="AI17" s="62"/>
      <c r="AJ17" s="62"/>
      <c r="AK17" s="62"/>
      <c r="AL17" s="63"/>
      <c r="AM17" s="61">
        <v>66</v>
      </c>
      <c r="AN17" s="62"/>
      <c r="AO17" s="62"/>
      <c r="AP17" s="62"/>
      <c r="AQ17" s="62"/>
      <c r="AR17" s="63"/>
      <c r="AS17" s="61">
        <v>33</v>
      </c>
      <c r="AT17" s="62"/>
      <c r="AU17" s="62"/>
      <c r="AV17" s="62"/>
      <c r="AW17" s="62"/>
      <c r="AX17" s="63"/>
      <c r="AY17" s="61">
        <v>29</v>
      </c>
      <c r="AZ17" s="62"/>
      <c r="BA17" s="62"/>
      <c r="BB17" s="62"/>
      <c r="BC17" s="62"/>
      <c r="BD17" s="63"/>
      <c r="BE17" s="61">
        <v>16</v>
      </c>
      <c r="BF17" s="62"/>
      <c r="BG17" s="62"/>
      <c r="BH17" s="62"/>
      <c r="BI17" s="62"/>
      <c r="BJ17" s="63"/>
      <c r="BK17" s="61">
        <v>14</v>
      </c>
      <c r="BL17" s="62"/>
      <c r="BM17" s="62"/>
      <c r="BN17" s="62"/>
      <c r="BO17" s="62"/>
      <c r="BP17" s="63"/>
      <c r="BQ17" s="61">
        <v>15</v>
      </c>
      <c r="BR17" s="62"/>
      <c r="BS17" s="62"/>
      <c r="BT17" s="62"/>
      <c r="BU17" s="62"/>
      <c r="BV17" s="63"/>
      <c r="BW17" s="61">
        <v>16</v>
      </c>
      <c r="BX17" s="62"/>
      <c r="BY17" s="62"/>
      <c r="BZ17" s="62"/>
      <c r="CA17" s="62"/>
      <c r="CB17" s="63"/>
    </row>
    <row r="18" spans="1:80" s="27" customFormat="1" ht="27.75" customHeight="1">
      <c r="A18" s="58"/>
      <c r="B18" s="59" t="s">
        <v>35</v>
      </c>
      <c r="C18" s="60"/>
      <c r="D18" s="28" t="s">
        <v>36</v>
      </c>
      <c r="E18" s="24" t="s">
        <v>30</v>
      </c>
      <c r="F18" s="23" t="s">
        <v>31</v>
      </c>
      <c r="G18" s="25" t="s">
        <v>32</v>
      </c>
      <c r="H18" s="26">
        <f t="shared" si="0"/>
        <v>597</v>
      </c>
      <c r="I18" s="61">
        <v>53</v>
      </c>
      <c r="J18" s="62"/>
      <c r="K18" s="62"/>
      <c r="L18" s="62"/>
      <c r="M18" s="62"/>
      <c r="N18" s="63"/>
      <c r="O18" s="61">
        <v>42</v>
      </c>
      <c r="P18" s="62"/>
      <c r="Q18" s="62"/>
      <c r="R18" s="62"/>
      <c r="S18" s="62"/>
      <c r="T18" s="63"/>
      <c r="U18" s="61">
        <v>153</v>
      </c>
      <c r="V18" s="62"/>
      <c r="W18" s="62"/>
      <c r="X18" s="62"/>
      <c r="Y18" s="62"/>
      <c r="Z18" s="63"/>
      <c r="AA18" s="61">
        <v>54</v>
      </c>
      <c r="AB18" s="62"/>
      <c r="AC18" s="62"/>
      <c r="AD18" s="62"/>
      <c r="AE18" s="62"/>
      <c r="AF18" s="63"/>
      <c r="AG18" s="61">
        <v>75</v>
      </c>
      <c r="AH18" s="62"/>
      <c r="AI18" s="62"/>
      <c r="AJ18" s="62"/>
      <c r="AK18" s="62"/>
      <c r="AL18" s="63"/>
      <c r="AM18" s="61">
        <v>47</v>
      </c>
      <c r="AN18" s="62"/>
      <c r="AO18" s="62"/>
      <c r="AP18" s="62"/>
      <c r="AQ18" s="62"/>
      <c r="AR18" s="63"/>
      <c r="AS18" s="61">
        <v>26</v>
      </c>
      <c r="AT18" s="62"/>
      <c r="AU18" s="62"/>
      <c r="AV18" s="62"/>
      <c r="AW18" s="62"/>
      <c r="AX18" s="63"/>
      <c r="AY18" s="61">
        <v>22</v>
      </c>
      <c r="AZ18" s="62"/>
      <c r="BA18" s="62"/>
      <c r="BB18" s="62"/>
      <c r="BC18" s="62"/>
      <c r="BD18" s="63"/>
      <c r="BE18" s="61">
        <v>34</v>
      </c>
      <c r="BF18" s="62"/>
      <c r="BG18" s="62"/>
      <c r="BH18" s="62"/>
      <c r="BI18" s="62"/>
      <c r="BJ18" s="63"/>
      <c r="BK18" s="61">
        <v>32</v>
      </c>
      <c r="BL18" s="62"/>
      <c r="BM18" s="62"/>
      <c r="BN18" s="62"/>
      <c r="BO18" s="62"/>
      <c r="BP18" s="63"/>
      <c r="BQ18" s="61">
        <v>25</v>
      </c>
      <c r="BR18" s="62"/>
      <c r="BS18" s="62"/>
      <c r="BT18" s="62"/>
      <c r="BU18" s="62"/>
      <c r="BV18" s="63"/>
      <c r="BW18" s="61">
        <v>34</v>
      </c>
      <c r="BX18" s="62"/>
      <c r="BY18" s="62"/>
      <c r="BZ18" s="62"/>
      <c r="CA18" s="62"/>
      <c r="CB18" s="63"/>
    </row>
    <row r="19" spans="1:80" s="27" customFormat="1" ht="24" customHeight="1">
      <c r="A19" s="58"/>
      <c r="B19" s="59" t="s">
        <v>37</v>
      </c>
      <c r="C19" s="60"/>
      <c r="D19" s="28" t="s">
        <v>38</v>
      </c>
      <c r="E19" s="24" t="s">
        <v>30</v>
      </c>
      <c r="F19" s="23" t="s">
        <v>31</v>
      </c>
      <c r="G19" s="25" t="s">
        <v>32</v>
      </c>
      <c r="H19" s="26">
        <f t="shared" si="0"/>
        <v>4124</v>
      </c>
      <c r="I19" s="61">
        <v>276</v>
      </c>
      <c r="J19" s="62"/>
      <c r="K19" s="62"/>
      <c r="L19" s="62"/>
      <c r="M19" s="62"/>
      <c r="N19" s="63"/>
      <c r="O19" s="61">
        <v>206</v>
      </c>
      <c r="P19" s="62"/>
      <c r="Q19" s="62"/>
      <c r="R19" s="62"/>
      <c r="S19" s="62"/>
      <c r="T19" s="63"/>
      <c r="U19" s="61">
        <v>271</v>
      </c>
      <c r="V19" s="62"/>
      <c r="W19" s="62"/>
      <c r="X19" s="62"/>
      <c r="Y19" s="62"/>
      <c r="Z19" s="63"/>
      <c r="AA19" s="61">
        <v>202</v>
      </c>
      <c r="AB19" s="62"/>
      <c r="AC19" s="62"/>
      <c r="AD19" s="62"/>
      <c r="AE19" s="62"/>
      <c r="AF19" s="63"/>
      <c r="AG19" s="61">
        <v>251</v>
      </c>
      <c r="AH19" s="62"/>
      <c r="AI19" s="62"/>
      <c r="AJ19" s="62"/>
      <c r="AK19" s="62"/>
      <c r="AL19" s="63"/>
      <c r="AM19" s="61">
        <v>481</v>
      </c>
      <c r="AN19" s="62"/>
      <c r="AO19" s="62"/>
      <c r="AP19" s="62"/>
      <c r="AQ19" s="62"/>
      <c r="AR19" s="63"/>
      <c r="AS19" s="61">
        <v>315</v>
      </c>
      <c r="AT19" s="62"/>
      <c r="AU19" s="62"/>
      <c r="AV19" s="62"/>
      <c r="AW19" s="62"/>
      <c r="AX19" s="63"/>
      <c r="AY19" s="61">
        <v>370</v>
      </c>
      <c r="AZ19" s="62"/>
      <c r="BA19" s="62"/>
      <c r="BB19" s="62"/>
      <c r="BC19" s="62"/>
      <c r="BD19" s="63"/>
      <c r="BE19" s="61">
        <v>308</v>
      </c>
      <c r="BF19" s="62"/>
      <c r="BG19" s="62"/>
      <c r="BH19" s="62"/>
      <c r="BI19" s="62"/>
      <c r="BJ19" s="63"/>
      <c r="BK19" s="61">
        <v>490</v>
      </c>
      <c r="BL19" s="62"/>
      <c r="BM19" s="62"/>
      <c r="BN19" s="62"/>
      <c r="BO19" s="62"/>
      <c r="BP19" s="63"/>
      <c r="BQ19" s="61">
        <v>558</v>
      </c>
      <c r="BR19" s="62"/>
      <c r="BS19" s="62"/>
      <c r="BT19" s="62"/>
      <c r="BU19" s="62"/>
      <c r="BV19" s="63"/>
      <c r="BW19" s="61">
        <v>396</v>
      </c>
      <c r="BX19" s="62"/>
      <c r="BY19" s="62"/>
      <c r="BZ19" s="62"/>
      <c r="CA19" s="62"/>
      <c r="CB19" s="63"/>
    </row>
    <row r="20" spans="1:80" s="27" customFormat="1" ht="24" customHeight="1">
      <c r="A20" s="58"/>
      <c r="B20" s="59" t="s">
        <v>39</v>
      </c>
      <c r="C20" s="60"/>
      <c r="D20" s="28" t="s">
        <v>29</v>
      </c>
      <c r="E20" s="24" t="s">
        <v>30</v>
      </c>
      <c r="F20" s="23" t="s">
        <v>31</v>
      </c>
      <c r="G20" s="25" t="s">
        <v>32</v>
      </c>
      <c r="H20" s="26">
        <f t="shared" ref="H20" si="1">SUM(I20:CB20)</f>
        <v>610</v>
      </c>
      <c r="I20" s="61">
        <v>39</v>
      </c>
      <c r="J20" s="62"/>
      <c r="K20" s="62"/>
      <c r="L20" s="62"/>
      <c r="M20" s="62"/>
      <c r="N20" s="63"/>
      <c r="O20" s="61">
        <v>43</v>
      </c>
      <c r="P20" s="62"/>
      <c r="Q20" s="62"/>
      <c r="R20" s="62"/>
      <c r="S20" s="62"/>
      <c r="T20" s="63"/>
      <c r="U20" s="61">
        <v>49</v>
      </c>
      <c r="V20" s="62"/>
      <c r="W20" s="62"/>
      <c r="X20" s="62"/>
      <c r="Y20" s="62"/>
      <c r="Z20" s="63"/>
      <c r="AA20" s="61">
        <v>44</v>
      </c>
      <c r="AB20" s="62"/>
      <c r="AC20" s="62"/>
      <c r="AD20" s="62"/>
      <c r="AE20" s="62"/>
      <c r="AF20" s="63"/>
      <c r="AG20" s="61">
        <v>55</v>
      </c>
      <c r="AH20" s="62"/>
      <c r="AI20" s="62"/>
      <c r="AJ20" s="62"/>
      <c r="AK20" s="62"/>
      <c r="AL20" s="63"/>
      <c r="AM20" s="61">
        <v>38</v>
      </c>
      <c r="AN20" s="62"/>
      <c r="AO20" s="62"/>
      <c r="AP20" s="62"/>
      <c r="AQ20" s="62"/>
      <c r="AR20" s="63"/>
      <c r="AS20" s="61">
        <v>36</v>
      </c>
      <c r="AT20" s="62"/>
      <c r="AU20" s="62"/>
      <c r="AV20" s="62"/>
      <c r="AW20" s="62"/>
      <c r="AX20" s="63"/>
      <c r="AY20" s="61">
        <v>72</v>
      </c>
      <c r="AZ20" s="62"/>
      <c r="BA20" s="62"/>
      <c r="BB20" s="62"/>
      <c r="BC20" s="62"/>
      <c r="BD20" s="63"/>
      <c r="BE20" s="61">
        <v>158</v>
      </c>
      <c r="BF20" s="62"/>
      <c r="BG20" s="62"/>
      <c r="BH20" s="62"/>
      <c r="BI20" s="62"/>
      <c r="BJ20" s="63"/>
      <c r="BK20" s="61">
        <v>39</v>
      </c>
      <c r="BL20" s="62"/>
      <c r="BM20" s="62"/>
      <c r="BN20" s="62"/>
      <c r="BO20" s="62"/>
      <c r="BP20" s="63"/>
      <c r="BQ20" s="61">
        <v>18</v>
      </c>
      <c r="BR20" s="62"/>
      <c r="BS20" s="62"/>
      <c r="BT20" s="62"/>
      <c r="BU20" s="62"/>
      <c r="BV20" s="63"/>
      <c r="BW20" s="61">
        <v>19</v>
      </c>
      <c r="BX20" s="62"/>
      <c r="BY20" s="62"/>
      <c r="BZ20" s="62"/>
      <c r="CA20" s="62"/>
      <c r="CB20" s="63"/>
    </row>
    <row r="21" spans="1:80" s="27" customFormat="1" ht="24" customHeight="1">
      <c r="A21" s="58"/>
      <c r="B21" s="74" t="s">
        <v>40</v>
      </c>
      <c r="C21" s="75"/>
      <c r="D21" s="29" t="s">
        <v>41</v>
      </c>
      <c r="E21" s="24" t="s">
        <v>30</v>
      </c>
      <c r="F21" s="23" t="s">
        <v>31</v>
      </c>
      <c r="G21" s="25" t="s">
        <v>32</v>
      </c>
      <c r="H21" s="26">
        <f t="shared" si="0"/>
        <v>839</v>
      </c>
      <c r="I21" s="61">
        <v>97</v>
      </c>
      <c r="J21" s="62"/>
      <c r="K21" s="62"/>
      <c r="L21" s="62"/>
      <c r="M21" s="62"/>
      <c r="N21" s="63"/>
      <c r="O21" s="61">
        <v>102</v>
      </c>
      <c r="P21" s="62"/>
      <c r="Q21" s="62"/>
      <c r="R21" s="62"/>
      <c r="S21" s="62"/>
      <c r="T21" s="63"/>
      <c r="U21" s="61">
        <v>102</v>
      </c>
      <c r="V21" s="62"/>
      <c r="W21" s="62"/>
      <c r="X21" s="62"/>
      <c r="Y21" s="62"/>
      <c r="Z21" s="63"/>
      <c r="AA21" s="61">
        <v>92</v>
      </c>
      <c r="AB21" s="62"/>
      <c r="AC21" s="62"/>
      <c r="AD21" s="62"/>
      <c r="AE21" s="62"/>
      <c r="AF21" s="63"/>
      <c r="AG21" s="61">
        <v>101</v>
      </c>
      <c r="AH21" s="62"/>
      <c r="AI21" s="62"/>
      <c r="AJ21" s="62"/>
      <c r="AK21" s="62"/>
      <c r="AL21" s="63"/>
      <c r="AM21" s="61">
        <v>28</v>
      </c>
      <c r="AN21" s="62"/>
      <c r="AO21" s="62"/>
      <c r="AP21" s="62"/>
      <c r="AQ21" s="62"/>
      <c r="AR21" s="63"/>
      <c r="AS21" s="61">
        <v>15</v>
      </c>
      <c r="AT21" s="62"/>
      <c r="AU21" s="62"/>
      <c r="AV21" s="62"/>
      <c r="AW21" s="62"/>
      <c r="AX21" s="63"/>
      <c r="AY21" s="61">
        <v>8</v>
      </c>
      <c r="AZ21" s="62"/>
      <c r="BA21" s="62"/>
      <c r="BB21" s="62"/>
      <c r="BC21" s="62"/>
      <c r="BD21" s="63"/>
      <c r="BE21" s="61">
        <v>52</v>
      </c>
      <c r="BF21" s="62"/>
      <c r="BG21" s="62"/>
      <c r="BH21" s="62"/>
      <c r="BI21" s="62"/>
      <c r="BJ21" s="63"/>
      <c r="BK21" s="61">
        <v>97</v>
      </c>
      <c r="BL21" s="62"/>
      <c r="BM21" s="62"/>
      <c r="BN21" s="62"/>
      <c r="BO21" s="62"/>
      <c r="BP21" s="63"/>
      <c r="BQ21" s="61">
        <v>99</v>
      </c>
      <c r="BR21" s="62"/>
      <c r="BS21" s="62"/>
      <c r="BT21" s="62"/>
      <c r="BU21" s="62"/>
      <c r="BV21" s="63"/>
      <c r="BW21" s="61">
        <v>46</v>
      </c>
      <c r="BX21" s="62"/>
      <c r="BY21" s="62"/>
      <c r="BZ21" s="62"/>
      <c r="CA21" s="62"/>
      <c r="CB21" s="63"/>
    </row>
    <row r="22" spans="1:80" s="27" customFormat="1" ht="12.75" customHeight="1">
      <c r="A22" s="68" t="s">
        <v>42</v>
      </c>
      <c r="B22" s="71" t="s">
        <v>43</v>
      </c>
      <c r="C22" s="71"/>
      <c r="D22" s="68" t="s">
        <v>44</v>
      </c>
      <c r="E22" s="68" t="s">
        <v>30</v>
      </c>
      <c r="F22" s="68" t="s">
        <v>45</v>
      </c>
      <c r="G22" s="83" t="s">
        <v>46</v>
      </c>
      <c r="H22" s="76">
        <f>SUM(I23:CB23)</f>
        <v>10205</v>
      </c>
      <c r="I22" s="30" t="s">
        <v>47</v>
      </c>
      <c r="J22" s="30" t="s">
        <v>48</v>
      </c>
      <c r="K22" s="30" t="s">
        <v>49</v>
      </c>
      <c r="L22" s="30" t="s">
        <v>50</v>
      </c>
      <c r="M22" s="30" t="s">
        <v>51</v>
      </c>
      <c r="N22" s="30" t="s">
        <v>52</v>
      </c>
      <c r="O22" s="30" t="s">
        <v>47</v>
      </c>
      <c r="P22" s="30" t="s">
        <v>48</v>
      </c>
      <c r="Q22" s="30" t="s">
        <v>49</v>
      </c>
      <c r="R22" s="30" t="s">
        <v>50</v>
      </c>
      <c r="S22" s="30" t="s">
        <v>51</v>
      </c>
      <c r="T22" s="30" t="s">
        <v>52</v>
      </c>
      <c r="U22" s="30" t="s">
        <v>47</v>
      </c>
      <c r="V22" s="30" t="s">
        <v>48</v>
      </c>
      <c r="W22" s="30" t="s">
        <v>49</v>
      </c>
      <c r="X22" s="30" t="s">
        <v>50</v>
      </c>
      <c r="Y22" s="30" t="s">
        <v>51</v>
      </c>
      <c r="Z22" s="30" t="s">
        <v>52</v>
      </c>
      <c r="AA22" s="30" t="s">
        <v>47</v>
      </c>
      <c r="AB22" s="30" t="s">
        <v>48</v>
      </c>
      <c r="AC22" s="30" t="s">
        <v>49</v>
      </c>
      <c r="AD22" s="30" t="s">
        <v>50</v>
      </c>
      <c r="AE22" s="30" t="s">
        <v>51</v>
      </c>
      <c r="AF22" s="30" t="s">
        <v>52</v>
      </c>
      <c r="AG22" s="30" t="s">
        <v>47</v>
      </c>
      <c r="AH22" s="30" t="s">
        <v>48</v>
      </c>
      <c r="AI22" s="30" t="s">
        <v>49</v>
      </c>
      <c r="AJ22" s="30" t="s">
        <v>50</v>
      </c>
      <c r="AK22" s="30" t="s">
        <v>51</v>
      </c>
      <c r="AL22" s="30" t="s">
        <v>52</v>
      </c>
      <c r="AM22" s="30" t="s">
        <v>47</v>
      </c>
      <c r="AN22" s="30" t="s">
        <v>48</v>
      </c>
      <c r="AO22" s="30" t="s">
        <v>49</v>
      </c>
      <c r="AP22" s="30" t="s">
        <v>50</v>
      </c>
      <c r="AQ22" s="30" t="s">
        <v>51</v>
      </c>
      <c r="AR22" s="30" t="s">
        <v>52</v>
      </c>
      <c r="AS22" s="30" t="s">
        <v>47</v>
      </c>
      <c r="AT22" s="30" t="s">
        <v>48</v>
      </c>
      <c r="AU22" s="30" t="s">
        <v>49</v>
      </c>
      <c r="AV22" s="30" t="s">
        <v>50</v>
      </c>
      <c r="AW22" s="30" t="s">
        <v>51</v>
      </c>
      <c r="AX22" s="30" t="s">
        <v>52</v>
      </c>
      <c r="AY22" s="30" t="s">
        <v>69</v>
      </c>
      <c r="AZ22" s="30" t="s">
        <v>70</v>
      </c>
      <c r="BA22" s="30" t="s">
        <v>49</v>
      </c>
      <c r="BB22" s="30" t="s">
        <v>50</v>
      </c>
      <c r="BC22" s="30" t="s">
        <v>71</v>
      </c>
      <c r="BD22" s="30" t="s">
        <v>72</v>
      </c>
      <c r="BE22" s="30" t="s">
        <v>47</v>
      </c>
      <c r="BF22" s="30" t="s">
        <v>48</v>
      </c>
      <c r="BG22" s="30" t="s">
        <v>49</v>
      </c>
      <c r="BH22" s="30" t="s">
        <v>50</v>
      </c>
      <c r="BI22" s="30" t="s">
        <v>51</v>
      </c>
      <c r="BJ22" s="30" t="s">
        <v>52</v>
      </c>
      <c r="BK22" s="30" t="s">
        <v>47</v>
      </c>
      <c r="BL22" s="30" t="s">
        <v>48</v>
      </c>
      <c r="BM22" s="30" t="s">
        <v>49</v>
      </c>
      <c r="BN22" s="30" t="s">
        <v>50</v>
      </c>
      <c r="BO22" s="30" t="s">
        <v>51</v>
      </c>
      <c r="BP22" s="30" t="s">
        <v>52</v>
      </c>
      <c r="BQ22" s="30" t="s">
        <v>47</v>
      </c>
      <c r="BR22" s="30" t="s">
        <v>48</v>
      </c>
      <c r="BS22" s="30" t="s">
        <v>49</v>
      </c>
      <c r="BT22" s="30" t="s">
        <v>50</v>
      </c>
      <c r="BU22" s="30" t="s">
        <v>51</v>
      </c>
      <c r="BV22" s="30" t="s">
        <v>52</v>
      </c>
      <c r="BW22" s="30" t="s">
        <v>47</v>
      </c>
      <c r="BX22" s="30" t="s">
        <v>48</v>
      </c>
      <c r="BY22" s="30" t="s">
        <v>49</v>
      </c>
      <c r="BZ22" s="30" t="s">
        <v>50</v>
      </c>
      <c r="CA22" s="30" t="s">
        <v>51</v>
      </c>
      <c r="CB22" s="30" t="s">
        <v>52</v>
      </c>
    </row>
    <row r="23" spans="1:80" s="27" customFormat="1" ht="25.5" customHeight="1">
      <c r="A23" s="69"/>
      <c r="B23" s="71"/>
      <c r="C23" s="71"/>
      <c r="D23" s="69"/>
      <c r="E23" s="70"/>
      <c r="F23" s="70"/>
      <c r="G23" s="84"/>
      <c r="H23" s="77"/>
      <c r="I23" s="31">
        <v>174</v>
      </c>
      <c r="J23" s="31">
        <v>164</v>
      </c>
      <c r="K23" s="31">
        <v>182</v>
      </c>
      <c r="L23" s="31">
        <v>176</v>
      </c>
      <c r="M23" s="31">
        <v>236</v>
      </c>
      <c r="N23" s="31">
        <v>153</v>
      </c>
      <c r="O23" s="31">
        <v>168</v>
      </c>
      <c r="P23" s="31">
        <v>158</v>
      </c>
      <c r="Q23" s="31">
        <v>176</v>
      </c>
      <c r="R23" s="31">
        <v>172</v>
      </c>
      <c r="S23" s="31">
        <v>230</v>
      </c>
      <c r="T23" s="31">
        <v>150</v>
      </c>
      <c r="U23" s="31">
        <v>61</v>
      </c>
      <c r="V23" s="31">
        <v>44</v>
      </c>
      <c r="W23" s="31">
        <v>42</v>
      </c>
      <c r="X23" s="31">
        <v>57</v>
      </c>
      <c r="Y23" s="31">
        <v>104</v>
      </c>
      <c r="Z23" s="31">
        <v>88</v>
      </c>
      <c r="AA23" s="31">
        <v>169</v>
      </c>
      <c r="AB23" s="31">
        <v>158</v>
      </c>
      <c r="AC23" s="31">
        <v>135</v>
      </c>
      <c r="AD23" s="31">
        <v>164</v>
      </c>
      <c r="AE23" s="31">
        <v>228</v>
      </c>
      <c r="AF23" s="31">
        <v>148</v>
      </c>
      <c r="AG23" s="31">
        <v>166</v>
      </c>
      <c r="AH23" s="31">
        <v>156</v>
      </c>
      <c r="AI23" s="31">
        <v>148</v>
      </c>
      <c r="AJ23" s="31">
        <v>135</v>
      </c>
      <c r="AK23" s="31">
        <v>218</v>
      </c>
      <c r="AL23" s="31">
        <v>128</v>
      </c>
      <c r="AM23" s="31">
        <v>229</v>
      </c>
      <c r="AN23" s="31">
        <v>205</v>
      </c>
      <c r="AO23" s="31">
        <v>23</v>
      </c>
      <c r="AP23" s="31">
        <v>27</v>
      </c>
      <c r="AQ23" s="31">
        <v>206</v>
      </c>
      <c r="AR23" s="31">
        <v>70</v>
      </c>
      <c r="AS23" s="31">
        <v>278</v>
      </c>
      <c r="AT23" s="31">
        <v>270</v>
      </c>
      <c r="AU23" s="31">
        <v>25</v>
      </c>
      <c r="AV23" s="31">
        <v>30</v>
      </c>
      <c r="AW23" s="31">
        <v>253</v>
      </c>
      <c r="AX23" s="31">
        <v>102</v>
      </c>
      <c r="AY23" s="31">
        <v>145</v>
      </c>
      <c r="AZ23" s="31">
        <v>197</v>
      </c>
      <c r="BA23" s="31">
        <v>25</v>
      </c>
      <c r="BB23" s="31">
        <v>20</v>
      </c>
      <c r="BC23" s="31">
        <v>236</v>
      </c>
      <c r="BD23" s="31">
        <v>86</v>
      </c>
      <c r="BE23" s="31">
        <v>150</v>
      </c>
      <c r="BF23" s="31">
        <v>195</v>
      </c>
      <c r="BG23" s="31">
        <v>19</v>
      </c>
      <c r="BH23" s="31">
        <v>18</v>
      </c>
      <c r="BI23" s="31">
        <v>173</v>
      </c>
      <c r="BJ23" s="31">
        <v>72</v>
      </c>
      <c r="BK23" s="31">
        <v>244</v>
      </c>
      <c r="BL23" s="31">
        <v>317</v>
      </c>
      <c r="BM23" s="31">
        <v>44</v>
      </c>
      <c r="BN23" s="31">
        <v>40</v>
      </c>
      <c r="BO23" s="31">
        <v>308</v>
      </c>
      <c r="BP23" s="31">
        <v>150</v>
      </c>
      <c r="BQ23" s="31">
        <v>233</v>
      </c>
      <c r="BR23" s="31">
        <v>318</v>
      </c>
      <c r="BS23" s="31">
        <v>24</v>
      </c>
      <c r="BT23" s="31">
        <v>28</v>
      </c>
      <c r="BU23" s="31">
        <v>216</v>
      </c>
      <c r="BV23" s="31">
        <v>66</v>
      </c>
      <c r="BW23" s="31">
        <v>164</v>
      </c>
      <c r="BX23" s="31">
        <v>204</v>
      </c>
      <c r="BY23" s="31">
        <v>32</v>
      </c>
      <c r="BZ23" s="31">
        <v>33</v>
      </c>
      <c r="CA23" s="31">
        <v>169</v>
      </c>
      <c r="CB23" s="31">
        <v>73</v>
      </c>
    </row>
    <row r="24" spans="1:80" s="27" customFormat="1" ht="37.5" customHeight="1">
      <c r="A24" s="69"/>
      <c r="B24" s="71" t="s">
        <v>53</v>
      </c>
      <c r="C24" s="71"/>
      <c r="D24" s="23" t="s">
        <v>44</v>
      </c>
      <c r="E24" s="23" t="s">
        <v>30</v>
      </c>
      <c r="F24" s="23" t="s">
        <v>31</v>
      </c>
      <c r="G24" s="25" t="s">
        <v>32</v>
      </c>
      <c r="H24" s="32">
        <f t="shared" ref="H24:H30" si="2">SUM(I24:CB24)</f>
        <v>3052</v>
      </c>
      <c r="I24" s="31">
        <v>62</v>
      </c>
      <c r="J24" s="31">
        <v>40</v>
      </c>
      <c r="K24" s="31">
        <v>33</v>
      </c>
      <c r="L24" s="31">
        <v>69</v>
      </c>
      <c r="M24" s="31">
        <v>63</v>
      </c>
      <c r="N24" s="31">
        <v>39</v>
      </c>
      <c r="O24" s="31">
        <v>60</v>
      </c>
      <c r="P24" s="31">
        <v>36</v>
      </c>
      <c r="Q24" s="31">
        <v>30</v>
      </c>
      <c r="R24" s="31">
        <v>67</v>
      </c>
      <c r="S24" s="31">
        <v>60</v>
      </c>
      <c r="T24" s="31">
        <v>37</v>
      </c>
      <c r="U24" s="31">
        <v>72</v>
      </c>
      <c r="V24" s="31">
        <v>63</v>
      </c>
      <c r="W24" s="31">
        <v>57</v>
      </c>
      <c r="X24" s="31">
        <v>49</v>
      </c>
      <c r="Y24" s="31">
        <v>79</v>
      </c>
      <c r="Z24" s="31">
        <v>64</v>
      </c>
      <c r="AA24" s="31">
        <v>168</v>
      </c>
      <c r="AB24" s="31">
        <v>44</v>
      </c>
      <c r="AC24" s="31">
        <v>38</v>
      </c>
      <c r="AD24" s="31">
        <v>71</v>
      </c>
      <c r="AE24" s="31">
        <v>62</v>
      </c>
      <c r="AF24" s="31">
        <v>40</v>
      </c>
      <c r="AG24" s="31">
        <v>58</v>
      </c>
      <c r="AH24" s="31">
        <v>38</v>
      </c>
      <c r="AI24" s="31">
        <v>33</v>
      </c>
      <c r="AJ24" s="31">
        <v>66</v>
      </c>
      <c r="AK24" s="31">
        <v>58</v>
      </c>
      <c r="AL24" s="31">
        <v>35</v>
      </c>
      <c r="AM24" s="31">
        <v>75</v>
      </c>
      <c r="AN24" s="31">
        <v>74</v>
      </c>
      <c r="AO24" s="31">
        <v>32</v>
      </c>
      <c r="AP24" s="31">
        <v>35</v>
      </c>
      <c r="AQ24" s="31">
        <v>35</v>
      </c>
      <c r="AR24" s="31">
        <v>20</v>
      </c>
      <c r="AS24" s="31">
        <v>4</v>
      </c>
      <c r="AT24" s="31">
        <v>2</v>
      </c>
      <c r="AU24" s="31">
        <v>0</v>
      </c>
      <c r="AV24" s="31">
        <v>0</v>
      </c>
      <c r="AW24" s="31">
        <v>8</v>
      </c>
      <c r="AX24" s="31">
        <v>4</v>
      </c>
      <c r="AY24" s="31">
        <v>3</v>
      </c>
      <c r="AZ24" s="31">
        <v>6</v>
      </c>
      <c r="BA24" s="31">
        <v>0</v>
      </c>
      <c r="BB24" s="31">
        <v>0</v>
      </c>
      <c r="BC24" s="31">
        <v>9</v>
      </c>
      <c r="BD24" s="31">
        <v>7</v>
      </c>
      <c r="BE24" s="31">
        <v>4</v>
      </c>
      <c r="BF24" s="31">
        <v>11</v>
      </c>
      <c r="BG24" s="31">
        <v>412</v>
      </c>
      <c r="BH24" s="31">
        <v>401</v>
      </c>
      <c r="BI24" s="31">
        <v>14</v>
      </c>
      <c r="BJ24" s="31">
        <v>2</v>
      </c>
      <c r="BK24" s="31">
        <v>20</v>
      </c>
      <c r="BL24" s="31">
        <v>26</v>
      </c>
      <c r="BM24" s="31">
        <v>3</v>
      </c>
      <c r="BN24" s="31">
        <v>2</v>
      </c>
      <c r="BO24" s="31">
        <v>64</v>
      </c>
      <c r="BP24" s="31">
        <v>15</v>
      </c>
      <c r="BQ24" s="31">
        <v>11</v>
      </c>
      <c r="BR24" s="31">
        <v>11</v>
      </c>
      <c r="BS24" s="31">
        <v>0</v>
      </c>
      <c r="BT24" s="31">
        <v>0</v>
      </c>
      <c r="BU24" s="31">
        <v>18</v>
      </c>
      <c r="BV24" s="31">
        <v>1</v>
      </c>
      <c r="BW24" s="31">
        <v>3</v>
      </c>
      <c r="BX24" s="31">
        <v>7</v>
      </c>
      <c r="BY24" s="31">
        <v>1</v>
      </c>
      <c r="BZ24" s="31">
        <v>0</v>
      </c>
      <c r="CA24" s="31">
        <v>16</v>
      </c>
      <c r="CB24" s="31">
        <v>5</v>
      </c>
    </row>
    <row r="25" spans="1:80" s="27" customFormat="1" ht="27" customHeight="1">
      <c r="A25" s="69"/>
      <c r="B25" s="72" t="s">
        <v>54</v>
      </c>
      <c r="C25" s="73"/>
      <c r="D25" s="24" t="s">
        <v>44</v>
      </c>
      <c r="E25" s="23" t="s">
        <v>30</v>
      </c>
      <c r="F25" s="23" t="s">
        <v>31</v>
      </c>
      <c r="G25" s="25" t="s">
        <v>32</v>
      </c>
      <c r="H25" s="32">
        <f t="shared" si="2"/>
        <v>4732</v>
      </c>
      <c r="I25" s="31">
        <v>67</v>
      </c>
      <c r="J25" s="31">
        <v>30</v>
      </c>
      <c r="K25" s="31">
        <v>21</v>
      </c>
      <c r="L25" s="31">
        <v>75</v>
      </c>
      <c r="M25" s="31">
        <v>48</v>
      </c>
      <c r="N25" s="31">
        <v>48</v>
      </c>
      <c r="O25" s="31">
        <v>64</v>
      </c>
      <c r="P25" s="31">
        <v>27</v>
      </c>
      <c r="Q25" s="31">
        <v>18</v>
      </c>
      <c r="R25" s="31">
        <v>72</v>
      </c>
      <c r="S25" s="31">
        <v>45</v>
      </c>
      <c r="T25" s="31">
        <v>46</v>
      </c>
      <c r="U25" s="31">
        <v>53</v>
      </c>
      <c r="V25" s="31">
        <v>48</v>
      </c>
      <c r="W25" s="31">
        <v>33</v>
      </c>
      <c r="X25" s="31">
        <v>29</v>
      </c>
      <c r="Y25" s="31">
        <v>63</v>
      </c>
      <c r="Z25" s="31">
        <v>57</v>
      </c>
      <c r="AA25" s="31">
        <v>70</v>
      </c>
      <c r="AB25" s="31">
        <v>33</v>
      </c>
      <c r="AC25" s="31">
        <v>23</v>
      </c>
      <c r="AD25" s="31">
        <v>76</v>
      </c>
      <c r="AE25" s="31">
        <v>77</v>
      </c>
      <c r="AF25" s="31">
        <v>52</v>
      </c>
      <c r="AG25" s="31">
        <v>68</v>
      </c>
      <c r="AH25" s="31">
        <v>32</v>
      </c>
      <c r="AI25" s="31">
        <v>257</v>
      </c>
      <c r="AJ25" s="31">
        <v>252</v>
      </c>
      <c r="AK25" s="31">
        <v>131</v>
      </c>
      <c r="AL25" s="31">
        <v>46</v>
      </c>
      <c r="AM25" s="31">
        <v>58</v>
      </c>
      <c r="AN25" s="31">
        <v>51</v>
      </c>
      <c r="AO25" s="31">
        <v>868</v>
      </c>
      <c r="AP25" s="31">
        <v>855</v>
      </c>
      <c r="AQ25" s="31">
        <v>72</v>
      </c>
      <c r="AR25" s="31">
        <v>17</v>
      </c>
      <c r="AS25" s="31">
        <v>61</v>
      </c>
      <c r="AT25" s="31">
        <v>54</v>
      </c>
      <c r="AU25" s="31">
        <v>293</v>
      </c>
      <c r="AV25" s="31">
        <v>222</v>
      </c>
      <c r="AW25" s="31">
        <v>6</v>
      </c>
      <c r="AX25" s="31">
        <v>2</v>
      </c>
      <c r="AY25" s="31">
        <v>0</v>
      </c>
      <c r="AZ25" s="31">
        <v>0</v>
      </c>
      <c r="BA25" s="31">
        <v>0</v>
      </c>
      <c r="BB25" s="31">
        <v>2</v>
      </c>
      <c r="BC25" s="31">
        <v>16</v>
      </c>
      <c r="BD25" s="31">
        <v>11</v>
      </c>
      <c r="BE25" s="31">
        <v>0</v>
      </c>
      <c r="BF25" s="31">
        <v>3</v>
      </c>
      <c r="BG25" s="31">
        <v>1</v>
      </c>
      <c r="BH25" s="31">
        <v>1</v>
      </c>
      <c r="BI25" s="31">
        <v>7</v>
      </c>
      <c r="BJ25" s="31">
        <v>7</v>
      </c>
      <c r="BK25" s="31">
        <v>0</v>
      </c>
      <c r="BL25" s="31">
        <v>0</v>
      </c>
      <c r="BM25" s="31">
        <v>0</v>
      </c>
      <c r="BN25" s="31">
        <v>0</v>
      </c>
      <c r="BO25" s="31">
        <v>65</v>
      </c>
      <c r="BP25" s="31">
        <v>12</v>
      </c>
      <c r="BQ25" s="31">
        <v>0</v>
      </c>
      <c r="BR25" s="31">
        <v>0</v>
      </c>
      <c r="BS25" s="31">
        <v>21</v>
      </c>
      <c r="BT25" s="31">
        <v>27</v>
      </c>
      <c r="BU25" s="31">
        <v>8</v>
      </c>
      <c r="BV25" s="31">
        <v>8</v>
      </c>
      <c r="BW25" s="31">
        <v>0</v>
      </c>
      <c r="BX25" s="31">
        <v>0</v>
      </c>
      <c r="BY25" s="31">
        <v>0</v>
      </c>
      <c r="BZ25" s="31">
        <v>0</v>
      </c>
      <c r="CA25" s="31">
        <v>13</v>
      </c>
      <c r="CB25" s="31">
        <v>10</v>
      </c>
    </row>
    <row r="26" spans="1:80" s="27" customFormat="1" ht="27" customHeight="1">
      <c r="A26" s="69"/>
      <c r="B26" s="78" t="s">
        <v>64</v>
      </c>
      <c r="C26" s="79"/>
      <c r="D26" s="24" t="s">
        <v>44</v>
      </c>
      <c r="E26" s="23" t="s">
        <v>30</v>
      </c>
      <c r="F26" s="23" t="s">
        <v>31</v>
      </c>
      <c r="G26" s="25" t="s">
        <v>32</v>
      </c>
      <c r="H26" s="32">
        <f t="shared" si="2"/>
        <v>4513</v>
      </c>
      <c r="I26" s="31">
        <v>36</v>
      </c>
      <c r="J26" s="31">
        <v>38</v>
      </c>
      <c r="K26" s="31">
        <v>56</v>
      </c>
      <c r="L26" s="31">
        <v>46</v>
      </c>
      <c r="M26" s="31">
        <v>75</v>
      </c>
      <c r="N26" s="31">
        <v>50</v>
      </c>
      <c r="O26" s="31">
        <v>34</v>
      </c>
      <c r="P26" s="31">
        <v>35</v>
      </c>
      <c r="Q26" s="31">
        <v>54</v>
      </c>
      <c r="R26" s="31">
        <v>43</v>
      </c>
      <c r="S26" s="31">
        <v>72</v>
      </c>
      <c r="T26" s="31">
        <v>48</v>
      </c>
      <c r="U26" s="31">
        <v>47</v>
      </c>
      <c r="V26" s="31">
        <v>50</v>
      </c>
      <c r="W26" s="31">
        <v>44</v>
      </c>
      <c r="X26" s="31">
        <v>38</v>
      </c>
      <c r="Y26" s="31">
        <v>69</v>
      </c>
      <c r="Z26" s="31">
        <v>51</v>
      </c>
      <c r="AA26" s="31">
        <v>40</v>
      </c>
      <c r="AB26" s="31">
        <v>37</v>
      </c>
      <c r="AC26" s="31">
        <v>55</v>
      </c>
      <c r="AD26" s="31">
        <v>48</v>
      </c>
      <c r="AE26" s="31">
        <v>77</v>
      </c>
      <c r="AF26" s="31">
        <v>50</v>
      </c>
      <c r="AG26" s="31">
        <v>40</v>
      </c>
      <c r="AH26" s="31">
        <v>35</v>
      </c>
      <c r="AI26" s="31">
        <v>52</v>
      </c>
      <c r="AJ26" s="31">
        <v>44</v>
      </c>
      <c r="AK26" s="31">
        <v>70</v>
      </c>
      <c r="AL26" s="31">
        <v>48</v>
      </c>
      <c r="AM26" s="31">
        <v>131</v>
      </c>
      <c r="AN26" s="31">
        <v>100</v>
      </c>
      <c r="AO26" s="31">
        <v>5</v>
      </c>
      <c r="AP26" s="31">
        <v>5</v>
      </c>
      <c r="AQ26" s="31">
        <v>75</v>
      </c>
      <c r="AR26" s="31">
        <v>11</v>
      </c>
      <c r="AS26" s="31">
        <v>148</v>
      </c>
      <c r="AT26" s="31">
        <v>116</v>
      </c>
      <c r="AU26" s="31">
        <v>9</v>
      </c>
      <c r="AV26" s="31">
        <v>9</v>
      </c>
      <c r="AW26" s="31">
        <v>188</v>
      </c>
      <c r="AX26" s="31">
        <v>57</v>
      </c>
      <c r="AY26" s="31">
        <v>211</v>
      </c>
      <c r="AZ26" s="31">
        <v>217</v>
      </c>
      <c r="BA26" s="31">
        <v>4</v>
      </c>
      <c r="BB26" s="31">
        <v>131</v>
      </c>
      <c r="BC26" s="31">
        <v>125</v>
      </c>
      <c r="BD26" s="31">
        <v>8</v>
      </c>
      <c r="BE26" s="31">
        <v>276</v>
      </c>
      <c r="BF26" s="31">
        <v>95</v>
      </c>
      <c r="BG26" s="31">
        <v>0</v>
      </c>
      <c r="BH26" s="31">
        <v>0</v>
      </c>
      <c r="BI26" s="31">
        <v>36</v>
      </c>
      <c r="BJ26" s="31">
        <v>6</v>
      </c>
      <c r="BK26" s="31">
        <v>56</v>
      </c>
      <c r="BL26" s="31">
        <v>73</v>
      </c>
      <c r="BM26" s="31">
        <v>198</v>
      </c>
      <c r="BN26" s="31">
        <v>193</v>
      </c>
      <c r="BO26" s="31">
        <v>122</v>
      </c>
      <c r="BP26" s="31">
        <v>13</v>
      </c>
      <c r="BQ26" s="31">
        <v>43</v>
      </c>
      <c r="BR26" s="31">
        <v>41</v>
      </c>
      <c r="BS26" s="31">
        <v>0</v>
      </c>
      <c r="BT26" s="31">
        <v>0</v>
      </c>
      <c r="BU26" s="31">
        <v>147</v>
      </c>
      <c r="BV26" s="31">
        <v>24</v>
      </c>
      <c r="BW26" s="31">
        <v>8</v>
      </c>
      <c r="BX26" s="31">
        <v>8</v>
      </c>
      <c r="BY26" s="31">
        <v>63</v>
      </c>
      <c r="BZ26" s="31">
        <v>62</v>
      </c>
      <c r="CA26" s="31">
        <v>16</v>
      </c>
      <c r="CB26" s="31">
        <v>1</v>
      </c>
    </row>
    <row r="27" spans="1:80" s="27" customFormat="1" ht="40.5" customHeight="1">
      <c r="A27" s="69"/>
      <c r="B27" s="80" t="s">
        <v>68</v>
      </c>
      <c r="C27" s="81"/>
      <c r="D27" s="33" t="s">
        <v>44</v>
      </c>
      <c r="E27" s="34" t="s">
        <v>30</v>
      </c>
      <c r="F27" s="34" t="s">
        <v>31</v>
      </c>
      <c r="G27" s="25" t="s">
        <v>32</v>
      </c>
      <c r="H27" s="32">
        <f t="shared" si="2"/>
        <v>3798</v>
      </c>
      <c r="I27" s="31">
        <v>53</v>
      </c>
      <c r="J27" s="31">
        <v>61</v>
      </c>
      <c r="K27" s="31">
        <v>73</v>
      </c>
      <c r="L27" s="31">
        <v>45</v>
      </c>
      <c r="M27" s="31">
        <v>67</v>
      </c>
      <c r="N27" s="31">
        <v>56</v>
      </c>
      <c r="O27" s="31">
        <v>49</v>
      </c>
      <c r="P27" s="31">
        <v>57</v>
      </c>
      <c r="Q27" s="31">
        <v>69</v>
      </c>
      <c r="R27" s="31">
        <v>42</v>
      </c>
      <c r="S27" s="31">
        <v>65</v>
      </c>
      <c r="T27" s="31">
        <v>53</v>
      </c>
      <c r="U27" s="31">
        <v>69</v>
      </c>
      <c r="V27" s="31">
        <v>58</v>
      </c>
      <c r="W27" s="31">
        <v>45</v>
      </c>
      <c r="X27" s="31">
        <v>55</v>
      </c>
      <c r="Y27" s="31">
        <v>77</v>
      </c>
      <c r="Z27" s="31">
        <v>61</v>
      </c>
      <c r="AA27" s="31">
        <v>55</v>
      </c>
      <c r="AB27" s="31">
        <v>67</v>
      </c>
      <c r="AC27" s="31">
        <v>71</v>
      </c>
      <c r="AD27" s="31">
        <v>43</v>
      </c>
      <c r="AE27" s="31">
        <v>79</v>
      </c>
      <c r="AF27" s="31">
        <v>76</v>
      </c>
      <c r="AG27" s="31">
        <v>48</v>
      </c>
      <c r="AH27" s="31">
        <v>55</v>
      </c>
      <c r="AI27" s="31">
        <v>60</v>
      </c>
      <c r="AJ27" s="31">
        <v>42</v>
      </c>
      <c r="AK27" s="31">
        <v>63</v>
      </c>
      <c r="AL27" s="31">
        <v>55</v>
      </c>
      <c r="AM27" s="31">
        <v>35</v>
      </c>
      <c r="AN27" s="31">
        <v>42</v>
      </c>
      <c r="AO27" s="31">
        <v>170</v>
      </c>
      <c r="AP27" s="31">
        <v>165</v>
      </c>
      <c r="AQ27" s="31">
        <v>63</v>
      </c>
      <c r="AR27" s="31">
        <v>52</v>
      </c>
      <c r="AS27" s="31">
        <v>117</v>
      </c>
      <c r="AT27" s="31">
        <v>137</v>
      </c>
      <c r="AU27" s="31">
        <v>0</v>
      </c>
      <c r="AV27" s="31">
        <v>0</v>
      </c>
      <c r="AW27" s="31">
        <v>26</v>
      </c>
      <c r="AX27" s="31">
        <v>24</v>
      </c>
      <c r="AY27" s="31">
        <v>32</v>
      </c>
      <c r="AZ27" s="31">
        <v>40</v>
      </c>
      <c r="BA27" s="31">
        <v>0</v>
      </c>
      <c r="BB27" s="31">
        <v>20</v>
      </c>
      <c r="BC27" s="31">
        <v>120</v>
      </c>
      <c r="BD27" s="31">
        <v>30</v>
      </c>
      <c r="BE27" s="31">
        <v>17</v>
      </c>
      <c r="BF27" s="31">
        <v>37</v>
      </c>
      <c r="BG27" s="31">
        <v>1</v>
      </c>
      <c r="BH27" s="31">
        <v>0</v>
      </c>
      <c r="BI27" s="31">
        <v>81</v>
      </c>
      <c r="BJ27" s="31">
        <v>18</v>
      </c>
      <c r="BK27" s="31">
        <v>140</v>
      </c>
      <c r="BL27" s="31">
        <v>155</v>
      </c>
      <c r="BM27" s="31">
        <v>0</v>
      </c>
      <c r="BN27" s="31">
        <v>0</v>
      </c>
      <c r="BO27" s="31">
        <v>13</v>
      </c>
      <c r="BP27" s="31">
        <v>0</v>
      </c>
      <c r="BQ27" s="31">
        <v>124</v>
      </c>
      <c r="BR27" s="31">
        <v>0</v>
      </c>
      <c r="BS27" s="31">
        <v>0</v>
      </c>
      <c r="BT27" s="31">
        <v>117</v>
      </c>
      <c r="BU27" s="31">
        <v>0</v>
      </c>
      <c r="BV27" s="31">
        <v>0</v>
      </c>
      <c r="BW27" s="31">
        <v>107</v>
      </c>
      <c r="BX27" s="31">
        <v>108</v>
      </c>
      <c r="BY27" s="31">
        <v>0</v>
      </c>
      <c r="BZ27" s="31">
        <v>0</v>
      </c>
      <c r="CA27" s="31">
        <v>38</v>
      </c>
      <c r="CB27" s="31">
        <v>0</v>
      </c>
    </row>
    <row r="28" spans="1:80" s="27" customFormat="1" ht="40.5" customHeight="1">
      <c r="A28" s="69"/>
      <c r="B28" s="82" t="s">
        <v>65</v>
      </c>
      <c r="C28" s="82"/>
      <c r="D28" s="35" t="s">
        <v>44</v>
      </c>
      <c r="E28" s="35" t="s">
        <v>30</v>
      </c>
      <c r="F28" s="35" t="s">
        <v>31</v>
      </c>
      <c r="G28" s="25" t="s">
        <v>32</v>
      </c>
      <c r="H28" s="32">
        <f t="shared" si="2"/>
        <v>2866</v>
      </c>
      <c r="I28" s="31">
        <v>52</v>
      </c>
      <c r="J28" s="31">
        <v>0</v>
      </c>
      <c r="K28" s="31">
        <v>94</v>
      </c>
      <c r="L28" s="31">
        <v>0</v>
      </c>
      <c r="M28" s="31">
        <v>73</v>
      </c>
      <c r="N28" s="31">
        <v>0</v>
      </c>
      <c r="O28" s="31">
        <v>47</v>
      </c>
      <c r="P28" s="31">
        <v>0</v>
      </c>
      <c r="Q28" s="31">
        <v>90</v>
      </c>
      <c r="R28" s="31">
        <v>0</v>
      </c>
      <c r="S28" s="31">
        <v>71</v>
      </c>
      <c r="T28" s="31">
        <v>0</v>
      </c>
      <c r="U28" s="31">
        <v>112</v>
      </c>
      <c r="V28" s="31">
        <v>0</v>
      </c>
      <c r="W28" s="31">
        <v>99</v>
      </c>
      <c r="X28" s="31">
        <v>0</v>
      </c>
      <c r="Y28" s="31">
        <v>115</v>
      </c>
      <c r="Z28" s="31">
        <v>0</v>
      </c>
      <c r="AA28" s="31">
        <v>58</v>
      </c>
      <c r="AB28" s="31">
        <v>0</v>
      </c>
      <c r="AC28" s="31">
        <v>82</v>
      </c>
      <c r="AD28" s="31">
        <v>0</v>
      </c>
      <c r="AE28" s="31">
        <v>72</v>
      </c>
      <c r="AF28" s="31">
        <v>0</v>
      </c>
      <c r="AG28" s="31">
        <v>45</v>
      </c>
      <c r="AH28" s="31">
        <v>0</v>
      </c>
      <c r="AI28" s="31">
        <v>75</v>
      </c>
      <c r="AJ28" s="31">
        <v>0</v>
      </c>
      <c r="AK28" s="31">
        <v>70</v>
      </c>
      <c r="AL28" s="31">
        <v>0</v>
      </c>
      <c r="AM28" s="31">
        <v>65</v>
      </c>
      <c r="AN28" s="31">
        <v>0</v>
      </c>
      <c r="AO28" s="31">
        <v>60</v>
      </c>
      <c r="AP28" s="31">
        <v>0</v>
      </c>
      <c r="AQ28" s="31">
        <v>15</v>
      </c>
      <c r="AR28" s="31">
        <v>12</v>
      </c>
      <c r="AS28" s="31">
        <v>0</v>
      </c>
      <c r="AT28" s="31">
        <v>0</v>
      </c>
      <c r="AU28" s="31">
        <v>465</v>
      </c>
      <c r="AV28" s="31">
        <v>435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74</v>
      </c>
      <c r="BD28" s="31">
        <v>3</v>
      </c>
      <c r="BE28" s="31">
        <v>0</v>
      </c>
      <c r="BF28" s="31">
        <v>0</v>
      </c>
      <c r="BG28" s="31">
        <v>0</v>
      </c>
      <c r="BH28" s="31">
        <v>0</v>
      </c>
      <c r="BI28" s="31">
        <v>7</v>
      </c>
      <c r="BJ28" s="31">
        <v>1</v>
      </c>
      <c r="BK28" s="31">
        <v>0</v>
      </c>
      <c r="BL28" s="31">
        <v>0</v>
      </c>
      <c r="BM28" s="31">
        <v>0</v>
      </c>
      <c r="BN28" s="31">
        <v>0</v>
      </c>
      <c r="BO28" s="31">
        <v>13</v>
      </c>
      <c r="BP28" s="31">
        <v>5</v>
      </c>
      <c r="BQ28" s="31">
        <v>24</v>
      </c>
      <c r="BR28" s="31">
        <v>21</v>
      </c>
      <c r="BS28" s="31">
        <v>93</v>
      </c>
      <c r="BT28" s="31">
        <v>86</v>
      </c>
      <c r="BU28" s="31">
        <v>49</v>
      </c>
      <c r="BV28" s="31">
        <v>14</v>
      </c>
      <c r="BW28" s="31">
        <v>72</v>
      </c>
      <c r="BX28" s="31">
        <v>64</v>
      </c>
      <c r="BY28" s="31">
        <v>54</v>
      </c>
      <c r="BZ28" s="31">
        <v>60</v>
      </c>
      <c r="CA28" s="31">
        <v>17</v>
      </c>
      <c r="CB28" s="31">
        <v>2</v>
      </c>
    </row>
    <row r="29" spans="1:80" s="27" customFormat="1" ht="51.75" customHeight="1">
      <c r="A29" s="69"/>
      <c r="B29" s="72" t="s">
        <v>67</v>
      </c>
      <c r="C29" s="73"/>
      <c r="D29" s="23" t="s">
        <v>44</v>
      </c>
      <c r="E29" s="23" t="s">
        <v>30</v>
      </c>
      <c r="F29" s="23" t="s">
        <v>31</v>
      </c>
      <c r="G29" s="25" t="s">
        <v>55</v>
      </c>
      <c r="H29" s="32">
        <f t="shared" si="2"/>
        <v>6069</v>
      </c>
      <c r="I29" s="31">
        <v>53</v>
      </c>
      <c r="J29" s="31">
        <v>40</v>
      </c>
      <c r="K29" s="31">
        <v>47</v>
      </c>
      <c r="L29" s="31">
        <v>60</v>
      </c>
      <c r="M29" s="31">
        <v>75</v>
      </c>
      <c r="N29" s="31">
        <v>36</v>
      </c>
      <c r="O29" s="31">
        <v>48</v>
      </c>
      <c r="P29" s="31">
        <v>37</v>
      </c>
      <c r="Q29" s="31">
        <v>45</v>
      </c>
      <c r="R29" s="31">
        <v>56</v>
      </c>
      <c r="S29" s="31">
        <v>72</v>
      </c>
      <c r="T29" s="31">
        <v>33</v>
      </c>
      <c r="U29" s="31">
        <v>139</v>
      </c>
      <c r="V29" s="31">
        <v>221</v>
      </c>
      <c r="W29" s="31">
        <v>250</v>
      </c>
      <c r="X29" s="31">
        <v>177</v>
      </c>
      <c r="Y29" s="31">
        <v>266</v>
      </c>
      <c r="Z29" s="31">
        <v>199</v>
      </c>
      <c r="AA29" s="31">
        <v>60</v>
      </c>
      <c r="AB29" s="31">
        <v>48</v>
      </c>
      <c r="AC29" s="31">
        <v>43</v>
      </c>
      <c r="AD29" s="31">
        <v>52</v>
      </c>
      <c r="AE29" s="31">
        <v>73</v>
      </c>
      <c r="AF29" s="31">
        <v>44</v>
      </c>
      <c r="AG29" s="31">
        <v>52</v>
      </c>
      <c r="AH29" s="31">
        <v>40</v>
      </c>
      <c r="AI29" s="31">
        <v>45</v>
      </c>
      <c r="AJ29" s="31">
        <v>52</v>
      </c>
      <c r="AK29" s="31">
        <v>69</v>
      </c>
      <c r="AL29" s="31">
        <v>35</v>
      </c>
      <c r="AM29" s="31">
        <v>52</v>
      </c>
      <c r="AN29" s="31">
        <v>45</v>
      </c>
      <c r="AO29" s="31">
        <v>35</v>
      </c>
      <c r="AP29" s="31">
        <v>40</v>
      </c>
      <c r="AQ29" s="31">
        <v>72</v>
      </c>
      <c r="AR29" s="31">
        <v>48</v>
      </c>
      <c r="AS29" s="31">
        <v>59</v>
      </c>
      <c r="AT29" s="31">
        <v>76</v>
      </c>
      <c r="AU29" s="31">
        <v>0</v>
      </c>
      <c r="AV29" s="31">
        <v>0</v>
      </c>
      <c r="AW29" s="31">
        <v>169</v>
      </c>
      <c r="AX29" s="31">
        <v>181</v>
      </c>
      <c r="AY29" s="31">
        <v>75</v>
      </c>
      <c r="AZ29" s="31">
        <v>69</v>
      </c>
      <c r="BA29" s="31">
        <v>0</v>
      </c>
      <c r="BB29" s="31">
        <v>27</v>
      </c>
      <c r="BC29" s="31">
        <v>274</v>
      </c>
      <c r="BD29" s="31">
        <v>72</v>
      </c>
      <c r="BE29" s="31">
        <v>58</v>
      </c>
      <c r="BF29" s="31">
        <v>126</v>
      </c>
      <c r="BG29" s="31">
        <v>1</v>
      </c>
      <c r="BH29" s="31">
        <v>0</v>
      </c>
      <c r="BI29" s="31">
        <v>270</v>
      </c>
      <c r="BJ29" s="31">
        <v>140</v>
      </c>
      <c r="BK29" s="31">
        <v>80</v>
      </c>
      <c r="BL29" s="31">
        <v>117</v>
      </c>
      <c r="BM29" s="31">
        <v>0</v>
      </c>
      <c r="BN29" s="31">
        <v>0</v>
      </c>
      <c r="BO29" s="31">
        <v>328</v>
      </c>
      <c r="BP29" s="31">
        <v>47</v>
      </c>
      <c r="BQ29" s="31">
        <v>62</v>
      </c>
      <c r="BR29" s="31">
        <v>62</v>
      </c>
      <c r="BS29" s="31">
        <v>2</v>
      </c>
      <c r="BT29" s="31">
        <v>0</v>
      </c>
      <c r="BU29" s="31">
        <v>399</v>
      </c>
      <c r="BV29" s="31">
        <v>87</v>
      </c>
      <c r="BW29" s="31">
        <v>90</v>
      </c>
      <c r="BX29" s="31">
        <v>83</v>
      </c>
      <c r="BY29" s="31">
        <v>3</v>
      </c>
      <c r="BZ29" s="31">
        <v>0</v>
      </c>
      <c r="CA29" s="31">
        <v>328</v>
      </c>
      <c r="CB29" s="31">
        <v>25</v>
      </c>
    </row>
    <row r="30" spans="1:80" s="27" customFormat="1" ht="36.75" customHeight="1">
      <c r="A30" s="70"/>
      <c r="B30" s="72" t="s">
        <v>56</v>
      </c>
      <c r="C30" s="73"/>
      <c r="D30" s="23" t="s">
        <v>44</v>
      </c>
      <c r="E30" s="23" t="s">
        <v>30</v>
      </c>
      <c r="F30" s="23" t="s">
        <v>31</v>
      </c>
      <c r="G30" s="36" t="s">
        <v>55</v>
      </c>
      <c r="H30" s="32">
        <f t="shared" si="2"/>
        <v>3415</v>
      </c>
      <c r="I30" s="31">
        <v>0</v>
      </c>
      <c r="J30" s="31">
        <v>0</v>
      </c>
      <c r="K30" s="31">
        <v>0</v>
      </c>
      <c r="L30" s="31">
        <v>0</v>
      </c>
      <c r="M30" s="31">
        <v>408</v>
      </c>
      <c r="N30" s="31">
        <v>123</v>
      </c>
      <c r="O30" s="31">
        <v>0</v>
      </c>
      <c r="P30" s="31">
        <v>0</v>
      </c>
      <c r="Q30" s="31">
        <v>0</v>
      </c>
      <c r="R30" s="31">
        <v>0</v>
      </c>
      <c r="S30" s="31">
        <v>402</v>
      </c>
      <c r="T30" s="31">
        <v>120</v>
      </c>
      <c r="U30" s="31">
        <v>0</v>
      </c>
      <c r="V30" s="31">
        <v>0</v>
      </c>
      <c r="W30" s="31">
        <v>0</v>
      </c>
      <c r="X30" s="31">
        <v>0</v>
      </c>
      <c r="Y30" s="31">
        <v>52</v>
      </c>
      <c r="Z30" s="31">
        <v>39</v>
      </c>
      <c r="AA30" s="31">
        <v>0</v>
      </c>
      <c r="AB30" s="31">
        <v>0</v>
      </c>
      <c r="AC30" s="31">
        <v>0</v>
      </c>
      <c r="AD30" s="31">
        <v>0</v>
      </c>
      <c r="AE30" s="31">
        <v>100</v>
      </c>
      <c r="AF30" s="31">
        <v>14</v>
      </c>
      <c r="AG30" s="31">
        <v>0</v>
      </c>
      <c r="AH30" s="31">
        <v>0</v>
      </c>
      <c r="AI30" s="31">
        <v>0</v>
      </c>
      <c r="AJ30" s="31">
        <v>0</v>
      </c>
      <c r="AK30" s="31">
        <v>101</v>
      </c>
      <c r="AL30" s="31">
        <v>20</v>
      </c>
      <c r="AM30" s="31">
        <v>0</v>
      </c>
      <c r="AN30" s="31">
        <v>0</v>
      </c>
      <c r="AO30" s="31">
        <v>0</v>
      </c>
      <c r="AP30" s="31">
        <v>0</v>
      </c>
      <c r="AQ30" s="31">
        <v>174</v>
      </c>
      <c r="AR30" s="31">
        <v>22</v>
      </c>
      <c r="AS30" s="31">
        <v>0</v>
      </c>
      <c r="AT30" s="31">
        <v>0</v>
      </c>
      <c r="AU30" s="31">
        <v>0</v>
      </c>
      <c r="AV30" s="31">
        <v>0</v>
      </c>
      <c r="AW30" s="31">
        <v>177</v>
      </c>
      <c r="AX30" s="31">
        <v>30</v>
      </c>
      <c r="AY30" s="31">
        <v>0</v>
      </c>
      <c r="AZ30" s="31">
        <v>0</v>
      </c>
      <c r="BA30" s="31">
        <v>0</v>
      </c>
      <c r="BB30" s="31">
        <v>0</v>
      </c>
      <c r="BC30" s="31">
        <v>48</v>
      </c>
      <c r="BD30" s="31">
        <v>10</v>
      </c>
      <c r="BE30" s="31">
        <v>0</v>
      </c>
      <c r="BF30" s="31">
        <v>0</v>
      </c>
      <c r="BG30" s="31">
        <v>0</v>
      </c>
      <c r="BH30" s="31">
        <v>0</v>
      </c>
      <c r="BI30" s="31">
        <v>303</v>
      </c>
      <c r="BJ30" s="31">
        <v>68</v>
      </c>
      <c r="BK30" s="31">
        <v>0</v>
      </c>
      <c r="BL30" s="31">
        <v>0</v>
      </c>
      <c r="BM30" s="31">
        <v>0</v>
      </c>
      <c r="BN30" s="31">
        <v>0</v>
      </c>
      <c r="BO30" s="31">
        <v>423</v>
      </c>
      <c r="BP30" s="31">
        <v>64</v>
      </c>
      <c r="BQ30" s="31">
        <v>0</v>
      </c>
      <c r="BR30" s="31">
        <v>0</v>
      </c>
      <c r="BS30" s="31">
        <v>0</v>
      </c>
      <c r="BT30" s="31">
        <v>0</v>
      </c>
      <c r="BU30" s="31">
        <v>354</v>
      </c>
      <c r="BV30" s="31">
        <v>59</v>
      </c>
      <c r="BW30" s="31">
        <v>46</v>
      </c>
      <c r="BX30" s="31">
        <v>0</v>
      </c>
      <c r="BY30" s="31">
        <v>0</v>
      </c>
      <c r="BZ30" s="31">
        <v>0</v>
      </c>
      <c r="CA30" s="31">
        <v>224</v>
      </c>
      <c r="CB30" s="31">
        <v>34</v>
      </c>
    </row>
    <row r="31" spans="1:80">
      <c r="G31" s="4"/>
    </row>
    <row r="32" spans="1:80" ht="15" hidden="1" customHeight="1">
      <c r="G32" s="37" t="s">
        <v>57</v>
      </c>
      <c r="H32" s="38">
        <f>SUM(H22:H30)</f>
        <v>38650</v>
      </c>
      <c r="I32" s="85">
        <f>I23+J23+K23+L23+M23+N23+I24+J24+K24+L24+M24+N24+I25+J25+K25+L25+M25+N25+I26+J26+K26+L26+M26+N26+I27+J27+K27+L27+M27+N27+I28+J28+K28+L28+M28+N28+I30+J30+K30+L30+M30+N30+I29+J29+K29+L29+M29+N29</f>
        <v>3397</v>
      </c>
      <c r="J32" s="85"/>
      <c r="K32" s="85"/>
      <c r="L32" s="85"/>
      <c r="M32" s="85"/>
      <c r="N32" s="85"/>
      <c r="O32" s="85">
        <f t="shared" ref="O32" si="3">O23+P23+Q23+R23+S23+T23+O24+P24+Q24+R24+S24+T24+O25+P25+Q25+R25+S25+T25+O26+P26+Q26+R26+S26+T26+O27+P27+Q27+R27+S27+T27+O28+P28+Q28+R28+S28+T28+O30+P30+Q30+R30+S30+T30+O29+P29+Q29+R29+S29+T29</f>
        <v>3258</v>
      </c>
      <c r="P32" s="85"/>
      <c r="Q32" s="85"/>
      <c r="R32" s="85"/>
      <c r="S32" s="85"/>
      <c r="T32" s="85"/>
      <c r="U32" s="85">
        <f t="shared" ref="U32" si="4">U23+V23+W23+X23+Y23+Z23+U24+V24+W24+X24+Y24+Z24+U25+V25+W25+X25+Y25+Z25+U26+V26+W26+X26+Y26+Z26+U27+V27+W27+X27+Y27+Z27+U28+V28+W28+X28+Y28+Z28+U30+V30+W30+X30+Y30+Z30+U29+V29+W29+X29+Y29+Z29</f>
        <v>3396</v>
      </c>
      <c r="V32" s="85"/>
      <c r="W32" s="85"/>
      <c r="X32" s="85"/>
      <c r="Y32" s="85"/>
      <c r="Z32" s="85"/>
      <c r="AA32" s="85">
        <v>3107</v>
      </c>
      <c r="AB32" s="85"/>
      <c r="AC32" s="85"/>
      <c r="AD32" s="85"/>
      <c r="AE32" s="85"/>
      <c r="AF32" s="85"/>
      <c r="AG32" s="85">
        <v>3241</v>
      </c>
      <c r="AH32" s="85"/>
      <c r="AI32" s="85"/>
      <c r="AJ32" s="85"/>
      <c r="AK32" s="85"/>
      <c r="AL32" s="85"/>
      <c r="AM32" s="85">
        <f t="shared" ref="AM32" si="5">AM23+AN23+AO23+AP23+AQ23+AR23+AM24+AN24+AO24+AP24+AQ24+AR24+AM25+AN25+AO25+AP25+AQ25+AR25+AM26+AN26+AO26+AP26+AQ26+AR26+AM27+AN27+AO27+AP27+AQ27+AR27+AM28+AN28+AO28+AP28+AQ28+AR28+AM30+AN30+AO30+AP30+AQ30+AR30+AM29+AN29+AO29+AP29+AQ29+AR29</f>
        <v>4446</v>
      </c>
      <c r="AN32" s="85"/>
      <c r="AO32" s="85"/>
      <c r="AP32" s="85"/>
      <c r="AQ32" s="85"/>
      <c r="AR32" s="85"/>
      <c r="AS32" s="85">
        <f t="shared" ref="AS32" si="6">AS23+AT23+AU23+AV23+AW23+AX23+AS24+AT24+AU24+AV24+AW24+AX24+AS25+AT25+AU25+AV25+AW25+AX25+AS26+AT26+AU26+AV26+AW26+AX26+AS27+AT27+AU27+AV27+AW27+AX27+AS28+AT28+AU28+AV28+AW28+AX28+AS30+AT30+AU30+AV30+AW30+AX30+AS29+AT29+AU29+AV29+AW29+AX29</f>
        <v>4037</v>
      </c>
      <c r="AT32" s="85"/>
      <c r="AU32" s="85"/>
      <c r="AV32" s="85"/>
      <c r="AW32" s="85"/>
      <c r="AX32" s="85"/>
      <c r="AY32" s="85">
        <f t="shared" ref="AY32" si="7">AY23+AZ23+BA23+BB23+BC23+BD23+AY24+AZ24+BA24+BB24+BC24+BD24+AY25+AZ25+BA25+BB25+BC25+BD25+AY26+AZ26+BA26+BB26+BC26+BD26+AY27+AZ27+BA27+BB27+BC27+BD27+AY28+AZ28+BA28+BB28+BC28+BD28+AY30+AZ30+BA30+BB30+BC30+BD30+AY29+AZ29+BA29+BB29+BC29+BD29</f>
        <v>2353</v>
      </c>
      <c r="AZ32" s="85"/>
      <c r="BA32" s="85"/>
      <c r="BB32" s="85"/>
      <c r="BC32" s="85"/>
      <c r="BD32" s="85"/>
      <c r="BE32" s="85">
        <f t="shared" ref="BE32" si="8">BE23+BF23+BG23+BH23+BI23+BJ23+BE24+BF24+BG24+BH24+BI24+BJ24+BE25+BF25+BG25+BH25+BI25+BJ25+BE26+BF26+BG26+BH26+BI26+BJ26+BE27+BF27+BG27+BH27+BI27+BJ27+BE28+BF28+BG28+BH28+BI28+BJ28+BE30+BF30+BG30+BH30+BI30+BJ30+BE29+BF29+BG29+BH29+BI29+BJ29</f>
        <v>3031</v>
      </c>
      <c r="BF32" s="85"/>
      <c r="BG32" s="85"/>
      <c r="BH32" s="85"/>
      <c r="BI32" s="85"/>
      <c r="BJ32" s="85"/>
      <c r="BK32" s="85">
        <f t="shared" ref="BK32" si="9">BK23+BL23+BM23+BN23+BO23+BP23+BK24+BL24+BM24+BN24+BO24+BP24+BK25+BL25+BM25+BN25+BO25+BP25+BK26+BL26+BM26+BN26+BO26+BP26+BK27+BL27+BM27+BN27+BO27+BP27+BK28+BL28+BM28+BN28+BO28+BP28+BK30+BL30+BM30+BN30+BO30+BP30+BK29+BL29+BM29+BN29+BO29+BP29</f>
        <v>3350</v>
      </c>
      <c r="BL32" s="85"/>
      <c r="BM32" s="85"/>
      <c r="BN32" s="85"/>
      <c r="BO32" s="85"/>
      <c r="BP32" s="85"/>
      <c r="BQ32" s="85">
        <f t="shared" ref="BQ32" si="10">BQ23+BR23+BS23+BT23+BU23+BV23+BQ24+BR24+BS24+BT24+BU24+BV24+BQ25+BR25+BS25+BT25+BU25+BV25+BQ26+BR26+BS26+BT26+BU26+BV26+BQ27+BR27+BS27+BT27+BU27+BV27+BQ28+BR28+BS28+BT28+BU28+BV28+BQ30+BR30+BS30+BT30+BU30+BV30+BQ29+BR29+BS29+BT29+BU29+BV29</f>
        <v>2798</v>
      </c>
      <c r="BR32" s="85"/>
      <c r="BS32" s="85"/>
      <c r="BT32" s="85"/>
      <c r="BU32" s="85"/>
      <c r="BV32" s="85"/>
      <c r="BW32" s="85">
        <f t="shared" ref="BW32" si="11">BW23+BX23+BY23+BZ23+CA23+CB23+BW24+BX24+BY24+BZ24+CA24+CB24+BW25+BX25+BY25+BZ25+CA25+CB25+BW26+BX26+BY26+BZ26+CA26+CB26+BW27+BX27+BY27+BZ27+CA27+CB27+BW28+BX28+BY28+BZ28+CA28+CB28+BW30+BX30+BY30+BZ30+CA30+CB30+BW29+BX29+BY29+BZ29+CA29+CB29</f>
        <v>2243</v>
      </c>
      <c r="BX32" s="85"/>
      <c r="BY32" s="85"/>
      <c r="BZ32" s="85"/>
      <c r="CA32" s="85"/>
      <c r="CB32" s="85"/>
    </row>
    <row r="33" spans="1:80" hidden="1">
      <c r="A33" s="4" t="s">
        <v>47</v>
      </c>
      <c r="B33" s="4" t="s">
        <v>58</v>
      </c>
      <c r="G33" s="37" t="s">
        <v>1</v>
      </c>
      <c r="H33" s="39">
        <f>SUM(H15:H21)</f>
        <v>31327</v>
      </c>
      <c r="I33" s="86">
        <f>I15+I16+I17+I18+I19+I21+I20</f>
        <v>2275</v>
      </c>
      <c r="J33" s="86"/>
      <c r="K33" s="86"/>
      <c r="L33" s="86"/>
      <c r="M33" s="86"/>
      <c r="N33" s="86"/>
      <c r="O33" s="86">
        <f>O15+O16+O17+O18+O19+O21+O20</f>
        <v>2075</v>
      </c>
      <c r="P33" s="86"/>
      <c r="Q33" s="86"/>
      <c r="R33" s="86"/>
      <c r="S33" s="86"/>
      <c r="T33" s="86"/>
      <c r="U33" s="86">
        <f t="shared" ref="U33" si="12">U15+U16+U17+U18+U19+U21+U20</f>
        <v>2578</v>
      </c>
      <c r="V33" s="86"/>
      <c r="W33" s="86"/>
      <c r="X33" s="86"/>
      <c r="Y33" s="86"/>
      <c r="Z33" s="86"/>
      <c r="AA33" s="86">
        <v>2316</v>
      </c>
      <c r="AB33" s="86"/>
      <c r="AC33" s="86"/>
      <c r="AD33" s="86"/>
      <c r="AE33" s="86"/>
      <c r="AF33" s="86"/>
      <c r="AG33" s="86">
        <f t="shared" ref="AG33" si="13">AG15+AG16+AG17+AG18+AG19+AG21+AG20</f>
        <v>2349</v>
      </c>
      <c r="AH33" s="86"/>
      <c r="AI33" s="86"/>
      <c r="AJ33" s="86"/>
      <c r="AK33" s="86"/>
      <c r="AL33" s="86"/>
      <c r="AM33" s="86">
        <f t="shared" ref="AM33" si="14">AM15+AM16+AM17+AM18+AM19+AM21+AM20</f>
        <v>3293</v>
      </c>
      <c r="AN33" s="86"/>
      <c r="AO33" s="86"/>
      <c r="AP33" s="86"/>
      <c r="AQ33" s="86"/>
      <c r="AR33" s="86"/>
      <c r="AS33" s="86">
        <f t="shared" ref="AS33" si="15">AS15+AS16+AS17+AS18+AS19+AS21+AS20</f>
        <v>2741</v>
      </c>
      <c r="AT33" s="86"/>
      <c r="AU33" s="86"/>
      <c r="AV33" s="86"/>
      <c r="AW33" s="86"/>
      <c r="AX33" s="86"/>
      <c r="AY33" s="86">
        <f t="shared" ref="AY33" si="16">AY15+AY16+AY17+AY18+AY19+AY21+AY20</f>
        <v>2794</v>
      </c>
      <c r="AZ33" s="86"/>
      <c r="BA33" s="86"/>
      <c r="BB33" s="86"/>
      <c r="BC33" s="86"/>
      <c r="BD33" s="86"/>
      <c r="BE33" s="86">
        <f t="shared" ref="BE33" si="17">BE15+BE16+BE17+BE18+BE19+BE21+BE20</f>
        <v>2700</v>
      </c>
      <c r="BF33" s="86"/>
      <c r="BG33" s="86"/>
      <c r="BH33" s="86"/>
      <c r="BI33" s="86"/>
      <c r="BJ33" s="86"/>
      <c r="BK33" s="86">
        <f t="shared" ref="BK33" si="18">BK15+BK16+BK17+BK18+BK19+BK21+BK20</f>
        <v>2933</v>
      </c>
      <c r="BL33" s="86"/>
      <c r="BM33" s="86"/>
      <c r="BN33" s="86"/>
      <c r="BO33" s="86"/>
      <c r="BP33" s="86"/>
      <c r="BQ33" s="86">
        <f t="shared" ref="BQ33" si="19">BQ15+BQ16+BQ17+BQ18+BQ19+BQ21+BQ20</f>
        <v>3042</v>
      </c>
      <c r="BR33" s="86"/>
      <c r="BS33" s="86"/>
      <c r="BT33" s="86"/>
      <c r="BU33" s="86"/>
      <c r="BV33" s="86"/>
      <c r="BW33" s="86">
        <f t="shared" ref="BW33" si="20">BW15+BW16+BW17+BW18+BW19+BW21+BW20</f>
        <v>2231</v>
      </c>
      <c r="BX33" s="86"/>
      <c r="BY33" s="86"/>
      <c r="BZ33" s="86"/>
      <c r="CA33" s="86"/>
      <c r="CB33" s="86"/>
    </row>
    <row r="34" spans="1:80" hidden="1">
      <c r="A34" s="4" t="s">
        <v>48</v>
      </c>
      <c r="B34" s="4" t="s">
        <v>59</v>
      </c>
      <c r="G34" s="4"/>
    </row>
    <row r="35" spans="1:80" hidden="1">
      <c r="A35" s="4" t="s">
        <v>49</v>
      </c>
      <c r="B35" s="4" t="s">
        <v>60</v>
      </c>
      <c r="G35" s="4"/>
      <c r="H35" s="38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80" hidden="1">
      <c r="A36" s="4" t="s">
        <v>50</v>
      </c>
      <c r="B36" s="4" t="s">
        <v>61</v>
      </c>
      <c r="G36" s="4" t="s">
        <v>47</v>
      </c>
      <c r="H36" s="4">
        <f>SUM(SUM(I23:I30),SUM(O23:O30),SUM(U23:U30),SUM(AA23:AA30),SUM(AG23:AG30),SUM(AM23:AM30),SUM(AS23:AS30),SUM(AY23:AY30),SUM(BE23:BE30),SUM(BK23:BK30),SUM(BQ23:BQ30),SUM(BW23:BW30))</f>
        <v>6427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80" hidden="1">
      <c r="A37" s="4" t="s">
        <v>51</v>
      </c>
      <c r="B37" s="4" t="s">
        <v>62</v>
      </c>
      <c r="G37" s="4" t="s">
        <v>48</v>
      </c>
      <c r="H37" s="4">
        <f>SUM(SUM(J23:J30),SUM(P23:P30),SUM(V23:V30),SUM(AB23:AB30),SUM(AH23:AH30),SUM(AN23:AN30),SUM(AT23:AT30),SUM(AZ23:AZ30),SUM(BF23:BF30),SUM(BL23:BL30),SUM(BR23:BR30),SUM(BX23:BX30))</f>
        <v>5733</v>
      </c>
    </row>
    <row r="38" spans="1:80" hidden="1">
      <c r="A38" s="4" t="s">
        <v>52</v>
      </c>
      <c r="B38" s="4" t="s">
        <v>63</v>
      </c>
      <c r="G38" s="4" t="s">
        <v>49</v>
      </c>
      <c r="H38" s="4">
        <f>SUM(SUM(K23:K30),SUM(Q23:Q30),SUM(W23:W30),SUM(AC23:AC30),SUM(AI23:AI30),SUM(AO23:AO30),SUM(AU23:AU30),SUM(BA23:BA30),SUM(BG23:BG30),SUM(BM23:BM30),SUM(BS23:BS30),SUM(BY23:BY30))</f>
        <v>5661</v>
      </c>
    </row>
    <row r="39" spans="1:80" hidden="1">
      <c r="G39" s="4" t="s">
        <v>50</v>
      </c>
      <c r="H39" s="4">
        <f>SUM(SUM(L23:L30),SUM(R23:R30),SUM(X23:X30),SUM(AD23:AD30),SUM(AJ23:AJ30),SUM(AP23:AP30),SUM(AV23:AV30),SUM(BB23:BB30),SUM(BH23:BH30),SUM(BN23:BN30),SUM(BT23:BT30),SUM(BZ23:BZ30))</f>
        <v>5464</v>
      </c>
    </row>
    <row r="40" spans="1:80" hidden="1">
      <c r="G40" s="4" t="s">
        <v>51</v>
      </c>
      <c r="H40" s="4">
        <f>SUM(SUM(M23:M30),SUM(S23:S30),SUM(Y23:Y30),SUM(AE23:AE30),SUM(AK23:AK30),SUM(AQ23:AQ30),SUM(AW23:AW30),SUM(BC23:BC30),SUM(BI23:BI30),SUM(BU23:BU30),SUM(CA23:CA30))</f>
        <v>9779</v>
      </c>
    </row>
    <row r="41" spans="1:80" hidden="1">
      <c r="G41" s="4" t="s">
        <v>52</v>
      </c>
      <c r="H41" s="4">
        <f>SUM(SUM(N23:N30),SUM(T23:T30),SUM(Z23:Z30),SUM(AF23:AF30),SUM(AL23:AL30),SUM(AR23:AR30),SUM(AX23:AX30),SUM(BD23:BD30),SUM(BJ23:BJ30),SUM(BP23:BP30),SUM(BV23:BV30),SUM(CB23:CB30))</f>
        <v>4250</v>
      </c>
    </row>
    <row r="42" spans="1:80" hidden="1"/>
    <row r="43" spans="1:80" hidden="1"/>
  </sheetData>
  <sheetProtection password="CD50" sheet="1" objects="1" scenarios="1"/>
  <mergeCells count="164">
    <mergeCell ref="I36:N36"/>
    <mergeCell ref="O36:T36"/>
    <mergeCell ref="U36:Z36"/>
    <mergeCell ref="BE33:BJ33"/>
    <mergeCell ref="BK33:BP33"/>
    <mergeCell ref="BQ33:BV33"/>
    <mergeCell ref="BW33:CB33"/>
    <mergeCell ref="I35:N35"/>
    <mergeCell ref="O35:T35"/>
    <mergeCell ref="U35:Z35"/>
    <mergeCell ref="BW32:CB32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AG32:AL32"/>
    <mergeCell ref="AM32:AR32"/>
    <mergeCell ref="AS32:AX32"/>
    <mergeCell ref="AY32:BD32"/>
    <mergeCell ref="BE32:BJ32"/>
    <mergeCell ref="BK32:BP32"/>
    <mergeCell ref="I32:N32"/>
    <mergeCell ref="O32:T32"/>
    <mergeCell ref="U32:Z32"/>
    <mergeCell ref="AA32:AF32"/>
    <mergeCell ref="B27:C27"/>
    <mergeCell ref="B28:C28"/>
    <mergeCell ref="G22:G23"/>
    <mergeCell ref="BQ32:BV32"/>
    <mergeCell ref="AY21:BD21"/>
    <mergeCell ref="BE21:BJ21"/>
    <mergeCell ref="BK21:BP21"/>
    <mergeCell ref="BQ21:BV21"/>
    <mergeCell ref="BW21:CB21"/>
    <mergeCell ref="A22:A30"/>
    <mergeCell ref="B22:C23"/>
    <mergeCell ref="D22:D23"/>
    <mergeCell ref="E22:E23"/>
    <mergeCell ref="F22:F23"/>
    <mergeCell ref="B29:C29"/>
    <mergeCell ref="B30:C30"/>
    <mergeCell ref="B21:C21"/>
    <mergeCell ref="I21:N21"/>
    <mergeCell ref="O21:T21"/>
    <mergeCell ref="U21:Z21"/>
    <mergeCell ref="AA21:AF21"/>
    <mergeCell ref="AG21:AL21"/>
    <mergeCell ref="AM21:AR21"/>
    <mergeCell ref="AS21:AX21"/>
    <mergeCell ref="H22:H23"/>
    <mergeCell ref="B24:C24"/>
    <mergeCell ref="B25:C25"/>
    <mergeCell ref="B26:C26"/>
    <mergeCell ref="AG20:AL20"/>
    <mergeCell ref="AM20:AR20"/>
    <mergeCell ref="AS20:AX20"/>
    <mergeCell ref="AY19:BD19"/>
    <mergeCell ref="BE19:BJ19"/>
    <mergeCell ref="BK19:BP19"/>
    <mergeCell ref="BQ19:BV19"/>
    <mergeCell ref="BW19:CB19"/>
    <mergeCell ref="B20:C20"/>
    <mergeCell ref="I20:N20"/>
    <mergeCell ref="O20:T20"/>
    <mergeCell ref="U20:Z20"/>
    <mergeCell ref="AA20:AF20"/>
    <mergeCell ref="BQ20:BV20"/>
    <mergeCell ref="BW20:CB20"/>
    <mergeCell ref="AY20:BD20"/>
    <mergeCell ref="BE20:BJ20"/>
    <mergeCell ref="BK20:BP20"/>
    <mergeCell ref="B19:C19"/>
    <mergeCell ref="I19:N19"/>
    <mergeCell ref="O19:T19"/>
    <mergeCell ref="U19:Z19"/>
    <mergeCell ref="AA19:AF19"/>
    <mergeCell ref="AG19:AL19"/>
    <mergeCell ref="AM19:AR19"/>
    <mergeCell ref="AS19:AX19"/>
    <mergeCell ref="AG18:AL18"/>
    <mergeCell ref="AM18:AR18"/>
    <mergeCell ref="AS18:AX18"/>
    <mergeCell ref="AY17:BD17"/>
    <mergeCell ref="BE17:BJ17"/>
    <mergeCell ref="BK17:BP17"/>
    <mergeCell ref="BQ17:BV17"/>
    <mergeCell ref="BW17:CB17"/>
    <mergeCell ref="B18:C18"/>
    <mergeCell ref="I18:N18"/>
    <mergeCell ref="O18:T18"/>
    <mergeCell ref="U18:Z18"/>
    <mergeCell ref="AA18:AF18"/>
    <mergeCell ref="BQ18:BV18"/>
    <mergeCell ref="BW18:CB18"/>
    <mergeCell ref="AY18:BD18"/>
    <mergeCell ref="BE18:BJ18"/>
    <mergeCell ref="BK18:BP18"/>
    <mergeCell ref="B17:C17"/>
    <mergeCell ref="I17:N17"/>
    <mergeCell ref="O17:T17"/>
    <mergeCell ref="U17:Z17"/>
    <mergeCell ref="AA17:AF17"/>
    <mergeCell ref="AG17:AL17"/>
    <mergeCell ref="AM17:AR17"/>
    <mergeCell ref="AS17:AX17"/>
    <mergeCell ref="AG16:AL16"/>
    <mergeCell ref="AM16:AR16"/>
    <mergeCell ref="AS16:AX16"/>
    <mergeCell ref="AY15:BD15"/>
    <mergeCell ref="BE15:BJ15"/>
    <mergeCell ref="BK15:BP15"/>
    <mergeCell ref="BQ15:BV15"/>
    <mergeCell ref="BW15:CB15"/>
    <mergeCell ref="B16:C16"/>
    <mergeCell ref="I16:N16"/>
    <mergeCell ref="O16:T16"/>
    <mergeCell ref="U16:Z16"/>
    <mergeCell ref="AA16:AF16"/>
    <mergeCell ref="BQ16:BV16"/>
    <mergeCell ref="BW16:CB16"/>
    <mergeCell ref="AY16:BD16"/>
    <mergeCell ref="BE16:BJ16"/>
    <mergeCell ref="BK16:BP16"/>
    <mergeCell ref="BW13:CB14"/>
    <mergeCell ref="A15:A21"/>
    <mergeCell ref="B15:C15"/>
    <mergeCell ref="I15:N15"/>
    <mergeCell ref="O15:T15"/>
    <mergeCell ref="U15:Z15"/>
    <mergeCell ref="AA15:AF15"/>
    <mergeCell ref="AG15:AL15"/>
    <mergeCell ref="AM15:AR15"/>
    <mergeCell ref="AS15:AX15"/>
    <mergeCell ref="AM13:AR14"/>
    <mergeCell ref="AS13:AX14"/>
    <mergeCell ref="AY13:BD14"/>
    <mergeCell ref="BE13:BJ14"/>
    <mergeCell ref="BK13:BP14"/>
    <mergeCell ref="BQ13:BV14"/>
    <mergeCell ref="H13:H14"/>
    <mergeCell ref="I13:N14"/>
    <mergeCell ref="O13:T14"/>
    <mergeCell ref="U13:Z14"/>
    <mergeCell ref="AA13:AF14"/>
    <mergeCell ref="AG13:AL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G13:G14"/>
  </mergeCells>
  <pageMargins left="1.0236220472440944" right="0.31496062992125984" top="0.74803149606299213" bottom="0.74803149606299213" header="0.31496062992125984" footer="0.31496062992125984"/>
  <pageSetup paperSize="9" scale="66" orientation="landscape" r:id="rId1"/>
  <headerFooter>
    <oddHeader>&amp;C&amp;"-,Negrita"&amp;16SISTEMA DE INFORMACIÓN POR METAS "SIM"</oddHeader>
    <oddFooter xml:space="preserve">&amp;RPEM-F-001 
DIF Guadalajara </oddFooter>
  </headerFooter>
  <rowBreaks count="1" manualBreakCount="1">
    <brk id="30" max="83" man="1"/>
  </rowBreaks>
  <colBreaks count="1" manualBreakCount="1">
    <brk id="8" max="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SIM-PSICOLOGÍA</vt:lpstr>
      <vt:lpstr>'SIM-PSICOLOGÍA'!Área_de_impresión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2017-12-18T21:25:24Z</cp:lastPrinted>
  <dcterms:created xsi:type="dcterms:W3CDTF">2017-02-09T15:56:12Z</dcterms:created>
  <dcterms:modified xsi:type="dcterms:W3CDTF">2018-07-18T19:26:54Z</dcterms:modified>
</cp:coreProperties>
</file>