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najf\OneDrive\Escritorio\DIF GDL\TRANSPARENCIA\"/>
    </mc:Choice>
  </mc:AlternateContent>
  <bookViews>
    <workbookView xWindow="0" yWindow="0" windowWidth="2370" windowHeight="0"/>
  </bookViews>
  <sheets>
    <sheet name="2021" sheetId="10" r:id="rId1"/>
  </sheets>
  <definedNames>
    <definedName name="_xlnm._FilterDatabase" localSheetId="0" hidden="1">'2021'!$B$5:$U$140</definedName>
    <definedName name="_xlnm.Print_Area" localSheetId="0">'2021'!$B$1:$M$139</definedName>
    <definedName name="_xlnm.Print_Titles" localSheetId="0">'2021'!$1:$5</definedName>
  </definedNames>
  <calcPr calcId="152511"/>
</workbook>
</file>

<file path=xl/calcChain.xml><?xml version="1.0" encoding="utf-8"?>
<calcChain xmlns="http://schemas.openxmlformats.org/spreadsheetml/2006/main">
  <c r="J137" i="10" l="1"/>
  <c r="H137" i="10"/>
  <c r="F137" i="10"/>
  <c r="E137" i="10"/>
  <c r="D137" i="10"/>
  <c r="J136" i="10"/>
  <c r="H136" i="10"/>
  <c r="F136" i="10"/>
  <c r="E136" i="10"/>
  <c r="D136" i="10"/>
  <c r="J135" i="10"/>
  <c r="H135" i="10"/>
  <c r="K135" i="10" s="1"/>
  <c r="M135" i="10" s="1"/>
  <c r="F135" i="10"/>
  <c r="E135" i="10"/>
  <c r="D135" i="10"/>
  <c r="J134" i="10"/>
  <c r="K134" i="10" s="1"/>
  <c r="H134" i="10"/>
  <c r="F134" i="10"/>
  <c r="E134" i="10"/>
  <c r="D134" i="10"/>
  <c r="J133" i="10"/>
  <c r="H133" i="10"/>
  <c r="F133" i="10"/>
  <c r="E133" i="10"/>
  <c r="D133" i="10"/>
  <c r="J132" i="10"/>
  <c r="H132" i="10"/>
  <c r="K132" i="10" s="1"/>
  <c r="F132" i="10"/>
  <c r="E132" i="10"/>
  <c r="D132" i="10"/>
  <c r="J131" i="10"/>
  <c r="K131" i="10" s="1"/>
  <c r="M131" i="10" s="1"/>
  <c r="H131" i="10"/>
  <c r="F131" i="10"/>
  <c r="E131" i="10"/>
  <c r="D131" i="10"/>
  <c r="J130" i="10"/>
  <c r="H130" i="10"/>
  <c r="F130" i="10"/>
  <c r="E130" i="10"/>
  <c r="D130" i="10"/>
  <c r="K133" i="10" l="1"/>
  <c r="M133" i="10" s="1"/>
  <c r="M132" i="10"/>
  <c r="K130" i="10"/>
  <c r="K136" i="10"/>
  <c r="K137" i="10"/>
  <c r="M137" i="10" s="1"/>
  <c r="M134" i="10"/>
  <c r="M130" i="10"/>
  <c r="M136" i="10"/>
  <c r="E6" i="10" l="1"/>
  <c r="F8" i="10" l="1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8" i="10"/>
  <c r="F139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8" i="10"/>
  <c r="E139" i="10"/>
  <c r="E7" i="10"/>
  <c r="D77" i="10" l="1"/>
  <c r="H77" i="10"/>
  <c r="J77" i="10"/>
  <c r="J61" i="10"/>
  <c r="H61" i="10"/>
  <c r="D61" i="10"/>
  <c r="J60" i="10"/>
  <c r="H60" i="10"/>
  <c r="D60" i="10"/>
  <c r="J59" i="10"/>
  <c r="H59" i="10"/>
  <c r="D59" i="10"/>
  <c r="J58" i="10"/>
  <c r="H58" i="10"/>
  <c r="D58" i="10"/>
  <c r="J57" i="10"/>
  <c r="H57" i="10"/>
  <c r="D57" i="10"/>
  <c r="J56" i="10"/>
  <c r="H56" i="10"/>
  <c r="D56" i="10"/>
  <c r="D28" i="10"/>
  <c r="H28" i="10"/>
  <c r="J28" i="10"/>
  <c r="K77" i="10" l="1"/>
  <c r="M77" i="10" s="1"/>
  <c r="K57" i="10"/>
  <c r="M57" i="10" s="1"/>
  <c r="K61" i="10"/>
  <c r="M61" i="10" s="1"/>
  <c r="K60" i="10"/>
  <c r="M60" i="10" s="1"/>
  <c r="K59" i="10"/>
  <c r="M59" i="10" s="1"/>
  <c r="K58" i="10"/>
  <c r="M58" i="10" s="1"/>
  <c r="K56" i="10"/>
  <c r="M56" i="10" s="1"/>
  <c r="K28" i="10"/>
  <c r="M28" i="10" s="1"/>
  <c r="D12" i="10" l="1"/>
  <c r="H12" i="10"/>
  <c r="J12" i="10"/>
  <c r="K12" i="10" l="1"/>
  <c r="M12" i="10" s="1"/>
  <c r="H6" i="10" l="1"/>
  <c r="D7" i="10" l="1"/>
  <c r="H7" i="10"/>
  <c r="J7" i="10"/>
  <c r="D8" i="10"/>
  <c r="H8" i="10"/>
  <c r="J8" i="10"/>
  <c r="D9" i="10"/>
  <c r="H9" i="10"/>
  <c r="J9" i="10"/>
  <c r="D10" i="10"/>
  <c r="H10" i="10"/>
  <c r="J10" i="10"/>
  <c r="D11" i="10"/>
  <c r="H11" i="10"/>
  <c r="J11" i="10"/>
  <c r="D13" i="10"/>
  <c r="H13" i="10"/>
  <c r="J13" i="10"/>
  <c r="D14" i="10"/>
  <c r="H14" i="10"/>
  <c r="J14" i="10"/>
  <c r="D15" i="10"/>
  <c r="H15" i="10"/>
  <c r="J15" i="10"/>
  <c r="D16" i="10"/>
  <c r="H16" i="10"/>
  <c r="J16" i="10"/>
  <c r="D17" i="10"/>
  <c r="H17" i="10"/>
  <c r="J17" i="10"/>
  <c r="D18" i="10"/>
  <c r="H18" i="10"/>
  <c r="J18" i="10"/>
  <c r="D19" i="10"/>
  <c r="H19" i="10"/>
  <c r="J19" i="10"/>
  <c r="D20" i="10"/>
  <c r="H20" i="10"/>
  <c r="J20" i="10"/>
  <c r="D21" i="10"/>
  <c r="H21" i="10"/>
  <c r="J21" i="10"/>
  <c r="D22" i="10"/>
  <c r="H22" i="10"/>
  <c r="J22" i="10"/>
  <c r="D23" i="10"/>
  <c r="H23" i="10"/>
  <c r="J23" i="10"/>
  <c r="D24" i="10"/>
  <c r="H24" i="10"/>
  <c r="J24" i="10"/>
  <c r="D25" i="10"/>
  <c r="H25" i="10"/>
  <c r="J25" i="10"/>
  <c r="D26" i="10"/>
  <c r="H26" i="10"/>
  <c r="J26" i="10"/>
  <c r="D27" i="10"/>
  <c r="H27" i="10"/>
  <c r="J27" i="10"/>
  <c r="D29" i="10"/>
  <c r="H29" i="10"/>
  <c r="J29" i="10"/>
  <c r="D30" i="10"/>
  <c r="H30" i="10"/>
  <c r="J30" i="10"/>
  <c r="D31" i="10"/>
  <c r="H31" i="10"/>
  <c r="J31" i="10"/>
  <c r="D32" i="10"/>
  <c r="H32" i="10"/>
  <c r="J32" i="10"/>
  <c r="D33" i="10"/>
  <c r="H33" i="10"/>
  <c r="J33" i="10"/>
  <c r="D34" i="10"/>
  <c r="H34" i="10"/>
  <c r="J34" i="10"/>
  <c r="D35" i="10"/>
  <c r="H35" i="10"/>
  <c r="J35" i="10"/>
  <c r="D36" i="10"/>
  <c r="H36" i="10"/>
  <c r="J36" i="10"/>
  <c r="D37" i="10"/>
  <c r="H37" i="10"/>
  <c r="J37" i="10"/>
  <c r="D38" i="10"/>
  <c r="H38" i="10"/>
  <c r="J38" i="10"/>
  <c r="D39" i="10"/>
  <c r="H39" i="10"/>
  <c r="J39" i="10"/>
  <c r="D40" i="10"/>
  <c r="H40" i="10"/>
  <c r="J40" i="10"/>
  <c r="D41" i="10"/>
  <c r="H41" i="10"/>
  <c r="J41" i="10"/>
  <c r="D42" i="10"/>
  <c r="H42" i="10"/>
  <c r="J42" i="10"/>
  <c r="D43" i="10"/>
  <c r="H43" i="10"/>
  <c r="J43" i="10"/>
  <c r="D44" i="10"/>
  <c r="H44" i="10"/>
  <c r="J44" i="10"/>
  <c r="D45" i="10"/>
  <c r="H45" i="10"/>
  <c r="J45" i="10"/>
  <c r="D46" i="10"/>
  <c r="H46" i="10"/>
  <c r="J46" i="10"/>
  <c r="D47" i="10"/>
  <c r="H47" i="10"/>
  <c r="J47" i="10"/>
  <c r="D48" i="10"/>
  <c r="H48" i="10"/>
  <c r="J48" i="10"/>
  <c r="D49" i="10"/>
  <c r="H49" i="10"/>
  <c r="J49" i="10"/>
  <c r="D50" i="10"/>
  <c r="H50" i="10"/>
  <c r="J50" i="10"/>
  <c r="D51" i="10"/>
  <c r="H51" i="10"/>
  <c r="J51" i="10"/>
  <c r="D52" i="10"/>
  <c r="H52" i="10"/>
  <c r="J52" i="10"/>
  <c r="D53" i="10"/>
  <c r="H53" i="10"/>
  <c r="J53" i="10"/>
  <c r="D54" i="10"/>
  <c r="H54" i="10"/>
  <c r="J54" i="10"/>
  <c r="D55" i="10"/>
  <c r="H55" i="10"/>
  <c r="J55" i="10"/>
  <c r="D62" i="10"/>
  <c r="H62" i="10"/>
  <c r="J62" i="10"/>
  <c r="D63" i="10"/>
  <c r="H63" i="10"/>
  <c r="J63" i="10"/>
  <c r="D64" i="10"/>
  <c r="H64" i="10"/>
  <c r="J64" i="10"/>
  <c r="D65" i="10"/>
  <c r="H65" i="10"/>
  <c r="J65" i="10"/>
  <c r="D66" i="10"/>
  <c r="H66" i="10"/>
  <c r="J66" i="10"/>
  <c r="D67" i="10"/>
  <c r="H67" i="10"/>
  <c r="J67" i="10"/>
  <c r="D68" i="10"/>
  <c r="H68" i="10"/>
  <c r="J68" i="10"/>
  <c r="D69" i="10"/>
  <c r="H69" i="10"/>
  <c r="J69" i="10"/>
  <c r="D70" i="10"/>
  <c r="H70" i="10"/>
  <c r="J70" i="10"/>
  <c r="D71" i="10"/>
  <c r="H71" i="10"/>
  <c r="J71" i="10"/>
  <c r="D72" i="10"/>
  <c r="H72" i="10"/>
  <c r="J72" i="10"/>
  <c r="D73" i="10"/>
  <c r="H73" i="10"/>
  <c r="J73" i="10"/>
  <c r="D74" i="10"/>
  <c r="H74" i="10"/>
  <c r="J74" i="10"/>
  <c r="D75" i="10"/>
  <c r="H75" i="10"/>
  <c r="J75" i="10"/>
  <c r="D76" i="10"/>
  <c r="H76" i="10"/>
  <c r="J76" i="10"/>
  <c r="D78" i="10"/>
  <c r="H78" i="10"/>
  <c r="J78" i="10"/>
  <c r="D79" i="10"/>
  <c r="H79" i="10"/>
  <c r="J79" i="10"/>
  <c r="D80" i="10"/>
  <c r="H80" i="10"/>
  <c r="J80" i="10"/>
  <c r="D81" i="10"/>
  <c r="H81" i="10"/>
  <c r="J81" i="10"/>
  <c r="D82" i="10"/>
  <c r="H82" i="10"/>
  <c r="J82" i="10"/>
  <c r="D83" i="10"/>
  <c r="H83" i="10"/>
  <c r="J83" i="10"/>
  <c r="D84" i="10"/>
  <c r="H84" i="10"/>
  <c r="J84" i="10"/>
  <c r="D85" i="10"/>
  <c r="H85" i="10"/>
  <c r="J85" i="10"/>
  <c r="D86" i="10"/>
  <c r="H86" i="10"/>
  <c r="J86" i="10"/>
  <c r="D87" i="10"/>
  <c r="H87" i="10"/>
  <c r="J87" i="10"/>
  <c r="D88" i="10"/>
  <c r="H88" i="10"/>
  <c r="J88" i="10"/>
  <c r="D89" i="10"/>
  <c r="H89" i="10"/>
  <c r="J89" i="10"/>
  <c r="D90" i="10"/>
  <c r="H90" i="10"/>
  <c r="J90" i="10"/>
  <c r="D91" i="10"/>
  <c r="H91" i="10"/>
  <c r="J91" i="10"/>
  <c r="D92" i="10"/>
  <c r="H92" i="10"/>
  <c r="J92" i="10"/>
  <c r="D93" i="10"/>
  <c r="H93" i="10"/>
  <c r="J93" i="10"/>
  <c r="D94" i="10"/>
  <c r="H94" i="10"/>
  <c r="J94" i="10"/>
  <c r="D95" i="10"/>
  <c r="H95" i="10"/>
  <c r="J95" i="10"/>
  <c r="D96" i="10"/>
  <c r="H96" i="10"/>
  <c r="J96" i="10"/>
  <c r="D97" i="10"/>
  <c r="H97" i="10"/>
  <c r="J97" i="10"/>
  <c r="D98" i="10"/>
  <c r="H98" i="10"/>
  <c r="J98" i="10"/>
  <c r="D99" i="10"/>
  <c r="H99" i="10"/>
  <c r="J99" i="10"/>
  <c r="D100" i="10"/>
  <c r="H100" i="10"/>
  <c r="J100" i="10"/>
  <c r="D101" i="10"/>
  <c r="H101" i="10"/>
  <c r="J101" i="10"/>
  <c r="D102" i="10"/>
  <c r="H102" i="10"/>
  <c r="J102" i="10"/>
  <c r="D103" i="10"/>
  <c r="H103" i="10"/>
  <c r="J103" i="10"/>
  <c r="D104" i="10"/>
  <c r="H104" i="10"/>
  <c r="J104" i="10"/>
  <c r="D105" i="10"/>
  <c r="H105" i="10"/>
  <c r="J105" i="10"/>
  <c r="D106" i="10"/>
  <c r="H106" i="10"/>
  <c r="J106" i="10"/>
  <c r="D107" i="10"/>
  <c r="H107" i="10"/>
  <c r="J107" i="10"/>
  <c r="D108" i="10"/>
  <c r="H108" i="10"/>
  <c r="J108" i="10"/>
  <c r="D109" i="10"/>
  <c r="H109" i="10"/>
  <c r="J109" i="10"/>
  <c r="D110" i="10"/>
  <c r="H110" i="10"/>
  <c r="J110" i="10"/>
  <c r="D111" i="10"/>
  <c r="H111" i="10"/>
  <c r="J111" i="10"/>
  <c r="D112" i="10"/>
  <c r="H112" i="10"/>
  <c r="J112" i="10"/>
  <c r="D113" i="10"/>
  <c r="H113" i="10"/>
  <c r="J113" i="10"/>
  <c r="D114" i="10"/>
  <c r="H114" i="10"/>
  <c r="J114" i="10"/>
  <c r="D115" i="10"/>
  <c r="H115" i="10"/>
  <c r="J115" i="10"/>
  <c r="D116" i="10"/>
  <c r="H116" i="10"/>
  <c r="J116" i="10"/>
  <c r="D117" i="10"/>
  <c r="H117" i="10"/>
  <c r="J117" i="10"/>
  <c r="D118" i="10"/>
  <c r="H118" i="10"/>
  <c r="J118" i="10"/>
  <c r="D119" i="10"/>
  <c r="H119" i="10"/>
  <c r="J119" i="10"/>
  <c r="D120" i="10"/>
  <c r="H120" i="10"/>
  <c r="J120" i="10"/>
  <c r="D121" i="10"/>
  <c r="H121" i="10"/>
  <c r="J121" i="10"/>
  <c r="D122" i="10"/>
  <c r="H122" i="10"/>
  <c r="J122" i="10"/>
  <c r="D123" i="10"/>
  <c r="H123" i="10"/>
  <c r="J123" i="10"/>
  <c r="D124" i="10"/>
  <c r="H124" i="10"/>
  <c r="J124" i="10"/>
  <c r="D125" i="10"/>
  <c r="H125" i="10"/>
  <c r="J125" i="10"/>
  <c r="D126" i="10"/>
  <c r="H126" i="10"/>
  <c r="J126" i="10"/>
  <c r="D127" i="10"/>
  <c r="H127" i="10"/>
  <c r="J127" i="10"/>
  <c r="D128" i="10"/>
  <c r="H128" i="10"/>
  <c r="J128" i="10"/>
  <c r="D129" i="10"/>
  <c r="H129" i="10"/>
  <c r="J129" i="10"/>
  <c r="D138" i="10"/>
  <c r="H138" i="10"/>
  <c r="J138" i="10"/>
  <c r="D139" i="10"/>
  <c r="H139" i="10"/>
  <c r="J139" i="10"/>
  <c r="K100" i="10" l="1"/>
  <c r="M100" i="10" s="1"/>
  <c r="K96" i="10"/>
  <c r="M96" i="10" s="1"/>
  <c r="K95" i="10"/>
  <c r="M95" i="10" s="1"/>
  <c r="K88" i="10"/>
  <c r="M88" i="10" s="1"/>
  <c r="K87" i="10"/>
  <c r="M87" i="10" s="1"/>
  <c r="K79" i="10"/>
  <c r="M79" i="10" s="1"/>
  <c r="K76" i="10"/>
  <c r="M76" i="10" s="1"/>
  <c r="K52" i="10"/>
  <c r="M52" i="10" s="1"/>
  <c r="K47" i="10"/>
  <c r="M47" i="10" s="1"/>
  <c r="K124" i="10"/>
  <c r="M124" i="10" s="1"/>
  <c r="K121" i="10"/>
  <c r="M121" i="10" s="1"/>
  <c r="K114" i="10"/>
  <c r="M114" i="10" s="1"/>
  <c r="K71" i="10"/>
  <c r="M71" i="10" s="1"/>
  <c r="K67" i="10"/>
  <c r="M67" i="10" s="1"/>
  <c r="K120" i="10"/>
  <c r="M120" i="10" s="1"/>
  <c r="K113" i="10"/>
  <c r="M113" i="10" s="1"/>
  <c r="K123" i="10"/>
  <c r="M123" i="10" s="1"/>
  <c r="K108" i="10"/>
  <c r="M108" i="10" s="1"/>
  <c r="K105" i="10"/>
  <c r="M105" i="10" s="1"/>
  <c r="K97" i="10"/>
  <c r="M97" i="10" s="1"/>
  <c r="K89" i="10"/>
  <c r="M89" i="10" s="1"/>
  <c r="K129" i="10"/>
  <c r="M129" i="10" s="1"/>
  <c r="K122" i="10"/>
  <c r="M122" i="10" s="1"/>
  <c r="K119" i="10"/>
  <c r="M119" i="10" s="1"/>
  <c r="K115" i="10"/>
  <c r="M115" i="10" s="1"/>
  <c r="K106" i="10"/>
  <c r="M106" i="10" s="1"/>
  <c r="K93" i="10"/>
  <c r="M93" i="10" s="1"/>
  <c r="K85" i="10"/>
  <c r="M85" i="10" s="1"/>
  <c r="K78" i="10"/>
  <c r="M78" i="10" s="1"/>
  <c r="K11" i="10"/>
  <c r="M11" i="10" s="1"/>
  <c r="K10" i="10"/>
  <c r="M10" i="10" s="1"/>
  <c r="K125" i="10"/>
  <c r="M125" i="10" s="1"/>
  <c r="K102" i="10"/>
  <c r="M102" i="10" s="1"/>
  <c r="K69" i="10"/>
  <c r="M69" i="10" s="1"/>
  <c r="K55" i="10"/>
  <c r="M55" i="10" s="1"/>
  <c r="K45" i="10"/>
  <c r="M45" i="10" s="1"/>
  <c r="K37" i="10"/>
  <c r="M37" i="10" s="1"/>
  <c r="K36" i="10"/>
  <c r="M36" i="10" s="1"/>
  <c r="K33" i="10"/>
  <c r="M33" i="10" s="1"/>
  <c r="K32" i="10"/>
  <c r="M32" i="10" s="1"/>
  <c r="K29" i="10"/>
  <c r="M29" i="10" s="1"/>
  <c r="K26" i="10"/>
  <c r="M26" i="10" s="1"/>
  <c r="K25" i="10"/>
  <c r="M25" i="10" s="1"/>
  <c r="K24" i="10"/>
  <c r="M24" i="10" s="1"/>
  <c r="K23" i="10"/>
  <c r="M23" i="10" s="1"/>
  <c r="K20" i="10"/>
  <c r="M20" i="10" s="1"/>
  <c r="K19" i="10"/>
  <c r="M19" i="10" s="1"/>
  <c r="K16" i="10"/>
  <c r="M16" i="10" s="1"/>
  <c r="K127" i="10"/>
  <c r="M127" i="10" s="1"/>
  <c r="K110" i="10"/>
  <c r="M110" i="10" s="1"/>
  <c r="K101" i="10"/>
  <c r="M101" i="10" s="1"/>
  <c r="K99" i="10"/>
  <c r="M99" i="10" s="1"/>
  <c r="K91" i="10"/>
  <c r="M91" i="10" s="1"/>
  <c r="K83" i="10"/>
  <c r="M83" i="10" s="1"/>
  <c r="K82" i="10"/>
  <c r="M82" i="10" s="1"/>
  <c r="K73" i="10"/>
  <c r="M73" i="10" s="1"/>
  <c r="K72" i="10"/>
  <c r="M72" i="10" s="1"/>
  <c r="K65" i="10"/>
  <c r="M65" i="10" s="1"/>
  <c r="K64" i="10"/>
  <c r="M64" i="10" s="1"/>
  <c r="K51" i="10"/>
  <c r="M51" i="10" s="1"/>
  <c r="K49" i="10"/>
  <c r="M49" i="10" s="1"/>
  <c r="K35" i="10"/>
  <c r="M35" i="10" s="1"/>
  <c r="K34" i="10"/>
  <c r="M34" i="10" s="1"/>
  <c r="K31" i="10"/>
  <c r="M31" i="10" s="1"/>
  <c r="K30" i="10"/>
  <c r="M30" i="10" s="1"/>
  <c r="K27" i="10"/>
  <c r="M27" i="10" s="1"/>
  <c r="K22" i="10"/>
  <c r="M22" i="10" s="1"/>
  <c r="K21" i="10"/>
  <c r="M21" i="10" s="1"/>
  <c r="K18" i="10"/>
  <c r="M18" i="10" s="1"/>
  <c r="K17" i="10"/>
  <c r="M17" i="10" s="1"/>
  <c r="K15" i="10"/>
  <c r="M15" i="10" s="1"/>
  <c r="K14" i="10"/>
  <c r="M14" i="10" s="1"/>
  <c r="K13" i="10"/>
  <c r="M13" i="10" s="1"/>
  <c r="K9" i="10"/>
  <c r="M9" i="10" s="1"/>
  <c r="K8" i="10"/>
  <c r="M8" i="10" s="1"/>
  <c r="K126" i="10"/>
  <c r="M126" i="10" s="1"/>
  <c r="K118" i="10"/>
  <c r="M118" i="10" s="1"/>
  <c r="K112" i="10"/>
  <c r="M112" i="10" s="1"/>
  <c r="K111" i="10"/>
  <c r="M111" i="10" s="1"/>
  <c r="K104" i="10"/>
  <c r="M104" i="10" s="1"/>
  <c r="K103" i="10"/>
  <c r="M103" i="10" s="1"/>
  <c r="K94" i="10"/>
  <c r="M94" i="10" s="1"/>
  <c r="K92" i="10"/>
  <c r="M92" i="10" s="1"/>
  <c r="K86" i="10"/>
  <c r="M86" i="10" s="1"/>
  <c r="K84" i="10"/>
  <c r="M84" i="10" s="1"/>
  <c r="K75" i="10"/>
  <c r="M75" i="10" s="1"/>
  <c r="K74" i="10"/>
  <c r="M74" i="10" s="1"/>
  <c r="K66" i="10"/>
  <c r="M66" i="10" s="1"/>
  <c r="K62" i="10"/>
  <c r="M62" i="10" s="1"/>
  <c r="K54" i="10"/>
  <c r="M54" i="10" s="1"/>
  <c r="K50" i="10"/>
  <c r="M50" i="10" s="1"/>
  <c r="K117" i="10"/>
  <c r="M117" i="10" s="1"/>
  <c r="K116" i="10"/>
  <c r="M116" i="10" s="1"/>
  <c r="K109" i="10"/>
  <c r="M109" i="10" s="1"/>
  <c r="K107" i="10"/>
  <c r="M107" i="10" s="1"/>
  <c r="K98" i="10"/>
  <c r="M98" i="10" s="1"/>
  <c r="K90" i="10"/>
  <c r="M90" i="10" s="1"/>
  <c r="K81" i="10"/>
  <c r="M81" i="10" s="1"/>
  <c r="K80" i="10"/>
  <c r="M80" i="10" s="1"/>
  <c r="K70" i="10"/>
  <c r="M70" i="10" s="1"/>
  <c r="K68" i="10"/>
  <c r="M68" i="10" s="1"/>
  <c r="K46" i="10"/>
  <c r="M46" i="10" s="1"/>
  <c r="K139" i="10"/>
  <c r="M139" i="10" s="1"/>
  <c r="K138" i="10"/>
  <c r="M138" i="10" s="1"/>
  <c r="K128" i="10"/>
  <c r="M128" i="10" s="1"/>
  <c r="K48" i="10"/>
  <c r="M48" i="10" s="1"/>
  <c r="K44" i="10"/>
  <c r="M44" i="10" s="1"/>
  <c r="K42" i="10"/>
  <c r="M42" i="10" s="1"/>
  <c r="K40" i="10"/>
  <c r="M40" i="10" s="1"/>
  <c r="K38" i="10"/>
  <c r="M38" i="10" s="1"/>
  <c r="K63" i="10"/>
  <c r="M63" i="10" s="1"/>
  <c r="K53" i="10"/>
  <c r="M53" i="10" s="1"/>
  <c r="K43" i="10"/>
  <c r="M43" i="10" s="1"/>
  <c r="K41" i="10"/>
  <c r="M41" i="10" s="1"/>
  <c r="K39" i="10"/>
  <c r="M39" i="10" s="1"/>
  <c r="D6" i="10"/>
  <c r="K7" i="10" l="1"/>
  <c r="M7" i="10" s="1"/>
  <c r="K6" i="10" l="1"/>
  <c r="M6" i="10" s="1"/>
</calcChain>
</file>

<file path=xl/sharedStrings.xml><?xml version="1.0" encoding="utf-8"?>
<sst xmlns="http://schemas.openxmlformats.org/spreadsheetml/2006/main" count="286" uniqueCount="63">
  <si>
    <t>Sistema DIF Guadalajara</t>
  </si>
  <si>
    <t>Remuneraciones por Puesto, Prestaciones</t>
  </si>
  <si>
    <t>Estimulos y Compensaciones</t>
  </si>
  <si>
    <t>CHOFER</t>
  </si>
  <si>
    <t>COCINERO</t>
  </si>
  <si>
    <t>EDUCADORA</t>
  </si>
  <si>
    <t>EDUCADORA CON LICENCIATURA</t>
  </si>
  <si>
    <t>ENFERMERA GENERAL</t>
  </si>
  <si>
    <t>JARDINERO</t>
  </si>
  <si>
    <t>JEFE DE COCINA</t>
  </si>
  <si>
    <t>MECANICO</t>
  </si>
  <si>
    <t>MEDICO ESPECIALISTA</t>
  </si>
  <si>
    <t>MEDICO GENERAL</t>
  </si>
  <si>
    <t>NUTRIOLOGA</t>
  </si>
  <si>
    <t>ODONTOLOGO</t>
  </si>
  <si>
    <t>OFICIAL DE TRANSPORTE</t>
  </si>
  <si>
    <t>PROMOTOR ASOCIADO</t>
  </si>
  <si>
    <t>PROMOTOR CON LICENCIATURA</t>
  </si>
  <si>
    <t>PSICOLOGO</t>
  </si>
  <si>
    <t>QUIMICO</t>
  </si>
  <si>
    <t>RECEPCIONISTA</t>
  </si>
  <si>
    <t>SECRETARIA GENERAL</t>
  </si>
  <si>
    <t>TECNICO CONSERVACION INMUEBLES</t>
  </si>
  <si>
    <t>TERAPISTA FISICO</t>
  </si>
  <si>
    <t>TRABAJADOR SOCIAL</t>
  </si>
  <si>
    <t>TRABAJADOR SOCIAL OPERATIVO</t>
  </si>
  <si>
    <t>PUESTO</t>
  </si>
  <si>
    <t>SUELDO MENSUAL</t>
  </si>
  <si>
    <t>SUELDO ANUAL</t>
  </si>
  <si>
    <t xml:space="preserve">DESPENSA </t>
  </si>
  <si>
    <t xml:space="preserve">TRANSPORTE </t>
  </si>
  <si>
    <t>DESPENSA NAVIDEÑA</t>
  </si>
  <si>
    <t>PRIMA VACACIONAL</t>
  </si>
  <si>
    <t>PADRES Y MADRES</t>
  </si>
  <si>
    <t>ESTIMULO DIA TRABAJADORES DIF</t>
  </si>
  <si>
    <t xml:space="preserve">AGUINALDO </t>
  </si>
  <si>
    <t>UTILES ESCOLARES</t>
  </si>
  <si>
    <t xml:space="preserve">TOTAL </t>
  </si>
  <si>
    <t>AFANADOR</t>
  </si>
  <si>
    <t>COORD FORMACION DE RH</t>
  </si>
  <si>
    <t>Promotor Asociado Voluntariado</t>
  </si>
  <si>
    <t>AGUI</t>
  </si>
  <si>
    <t>MAESTROS PRIMARIA</t>
  </si>
  <si>
    <t>BASE</t>
  </si>
  <si>
    <t>SUPLENTE</t>
  </si>
  <si>
    <t>Personal de Base</t>
  </si>
  <si>
    <t>MAESTROS CAI</t>
  </si>
  <si>
    <t>INSTRUCTOR EXTRA A</t>
  </si>
  <si>
    <t>AUX DE SALA</t>
  </si>
  <si>
    <t>MAESTROS BASE</t>
  </si>
  <si>
    <t>MAESTROS EXTRA A</t>
  </si>
  <si>
    <t>AUX DE INTENDENCIA</t>
  </si>
  <si>
    <t>AUX ADMINISTRATIVO</t>
  </si>
  <si>
    <t>MAESTROS DE EDUC FISCA</t>
  </si>
  <si>
    <t>AUX DE ALMACEN</t>
  </si>
  <si>
    <t>ENC DE LAVANDERIA</t>
  </si>
  <si>
    <t>AUX GENERAL</t>
  </si>
  <si>
    <t>AUX QUIMICO</t>
  </si>
  <si>
    <t>AUX DE AUDITORIO</t>
  </si>
  <si>
    <t>MAESTROS DE MUSICA</t>
  </si>
  <si>
    <t>Ejercicio Fiscal 2021</t>
  </si>
  <si>
    <t>EDUCADORA H</t>
  </si>
  <si>
    <t>ENFERMERA GENERAL JORNADA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</si>
</sst>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0"/>
      <color theme="0" tint="-0.499984740745262"/>
      <name val="Verdana"/>
      <family val="2"/>
    </font>
    <font>
      <sz val="10"/>
      <name val="Verdana"/>
      <family val="2"/>
    </font>
    <font>
      <sz val="10"/>
      <color theme="0" tint="-0.3499862666707357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BF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1"/>
    <xf numFmtId="0" fontId="7" fillId="0" borderId="1" applyNumberFormat="0" applyFill="0" applyBorder="0" applyAlignment="0" applyProtection="0">
      <alignment vertical="top"/>
      <protection locked="0"/>
    </xf>
    <xf numFmtId="0" fontId="6" fillId="0" borderId="1" applyNumberFormat="0" applyFill="0" applyBorder="0" applyAlignment="0" applyProtection="0">
      <alignment vertical="top"/>
      <protection locked="0"/>
    </xf>
    <xf numFmtId="43" fontId="5" fillId="0" borderId="1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3" fontId="8" fillId="0" borderId="1" applyFont="0" applyFill="0" applyBorder="0" applyAlignment="0" applyProtection="0"/>
    <xf numFmtId="0" fontId="8" fillId="0" borderId="1"/>
  </cellStyleXfs>
  <cellXfs count="19">
    <xf numFmtId="0" fontId="0" fillId="0" borderId="0" xfId="0"/>
    <xf numFmtId="44" fontId="3" fillId="0" borderId="1" xfId="1" applyFont="1" applyBorder="1" applyAlignment="1">
      <alignment horizontal="left" vertical="top" wrapText="1"/>
    </xf>
    <xf numFmtId="44" fontId="4" fillId="0" borderId="1" xfId="1" applyFont="1" applyFill="1" applyBorder="1" applyAlignment="1">
      <alignment vertical="top"/>
    </xf>
    <xf numFmtId="44" fontId="4" fillId="0" borderId="1" xfId="1" applyFont="1" applyFill="1" applyBorder="1" applyAlignment="1">
      <alignment horizontal="left" vertical="top"/>
    </xf>
    <xf numFmtId="44" fontId="3" fillId="0" borderId="1" xfId="1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top"/>
    </xf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Fill="1" applyBorder="1"/>
    <xf numFmtId="44" fontId="4" fillId="0" borderId="1" xfId="1" applyFont="1" applyFill="1" applyBorder="1" applyAlignment="1"/>
    <xf numFmtId="44" fontId="9" fillId="0" borderId="1" xfId="1" applyFont="1" applyFill="1" applyBorder="1"/>
    <xf numFmtId="44" fontId="9" fillId="0" borderId="1" xfId="1" applyFont="1" applyFill="1" applyBorder="1" applyAlignment="1"/>
    <xf numFmtId="44" fontId="4" fillId="3" borderId="1" xfId="1" applyFont="1" applyFill="1" applyBorder="1"/>
    <xf numFmtId="44" fontId="4" fillId="4" borderId="1" xfId="1" applyFont="1" applyFill="1" applyBorder="1"/>
    <xf numFmtId="44" fontId="10" fillId="0" borderId="1" xfId="1" applyFont="1" applyFill="1" applyBorder="1" applyAlignment="1">
      <alignment horizontal="left" vertical="top"/>
    </xf>
    <xf numFmtId="44" fontId="10" fillId="0" borderId="1" xfId="1" applyFont="1" applyFill="1" applyBorder="1" applyAlignment="1">
      <alignment vertical="top"/>
    </xf>
    <xf numFmtId="44" fontId="10" fillId="0" borderId="1" xfId="1" applyFont="1" applyFill="1" applyBorder="1"/>
    <xf numFmtId="44" fontId="11" fillId="0" borderId="1" xfId="1" applyFont="1" applyFill="1" applyBorder="1"/>
    <xf numFmtId="44" fontId="10" fillId="3" borderId="1" xfId="1" applyFont="1" applyFill="1" applyBorder="1"/>
    <xf numFmtId="44" fontId="11" fillId="0" borderId="1" xfId="1" applyFont="1" applyFill="1" applyBorder="1" applyAlignment="1"/>
  </cellXfs>
  <cellStyles count="12">
    <cellStyle name="Followed Hyperlink" xfId="3"/>
    <cellStyle name="Hyperlink" xfId="4"/>
    <cellStyle name="Millares 10 4" xfId="10"/>
    <cellStyle name="Millares 2" xfId="5"/>
    <cellStyle name="Millares 3" xfId="7"/>
    <cellStyle name="Moneda" xfId="1" builtinId="4"/>
    <cellStyle name="Moneda 2" xfId="9"/>
    <cellStyle name="Normal" xfId="0" builtinId="0"/>
    <cellStyle name="Normal 11" xfId="11"/>
    <cellStyle name="Normal 2" xfId="2"/>
    <cellStyle name="Normal 2 2" xfId="8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8"/>
  <sheetViews>
    <sheetView tabSelected="1" view="pageBreakPreview" zoomScale="80" zoomScaleNormal="80" zoomScaleSheetLayoutView="80" workbookViewId="0">
      <selection activeCell="B6" sqref="B6"/>
    </sheetView>
  </sheetViews>
  <sheetFormatPr baseColWidth="10" defaultColWidth="9.140625" defaultRowHeight="12.75" x14ac:dyDescent="0.2"/>
  <cols>
    <col min="1" max="1" width="9.140625" style="7"/>
    <col min="2" max="2" width="40.140625" style="7" customWidth="1"/>
    <col min="3" max="3" width="15.5703125" style="7" customWidth="1"/>
    <col min="4" max="4" width="16.140625" style="7" customWidth="1"/>
    <col min="5" max="5" width="17.140625" style="7" customWidth="1"/>
    <col min="6" max="6" width="19.5703125" style="7" customWidth="1"/>
    <col min="7" max="7" width="17.140625" style="7" customWidth="1"/>
    <col min="8" max="8" width="19.42578125" style="7" customWidth="1"/>
    <col min="9" max="9" width="14.42578125" style="7" customWidth="1"/>
    <col min="10" max="11" width="18" style="7" customWidth="1"/>
    <col min="12" max="12" width="15.5703125" style="7" customWidth="1"/>
    <col min="13" max="13" width="15.42578125" style="7" customWidth="1"/>
    <col min="14" max="14" width="1.85546875" style="7" customWidth="1"/>
    <col min="15" max="15" width="14.140625" style="9" customWidth="1"/>
    <col min="16" max="16" width="9.7109375" style="9" customWidth="1"/>
    <col min="17" max="17" width="12.85546875" style="9" customWidth="1"/>
    <col min="18" max="18" width="2.5703125" style="7" customWidth="1"/>
    <col min="19" max="19" width="14.140625" style="7" bestFit="1" customWidth="1"/>
    <col min="20" max="20" width="9.7109375" style="7" bestFit="1" customWidth="1"/>
    <col min="21" max="16384" width="9.140625" style="7"/>
  </cols>
  <sheetData>
    <row r="1" spans="1:17" x14ac:dyDescent="0.2">
      <c r="B1" s="4" t="s">
        <v>0</v>
      </c>
      <c r="C1" s="4"/>
      <c r="D1" s="4"/>
      <c r="E1" s="1"/>
      <c r="F1" s="1"/>
      <c r="G1" s="4"/>
      <c r="H1" s="4"/>
      <c r="I1" s="4"/>
      <c r="J1" s="4"/>
      <c r="K1" s="4"/>
      <c r="L1" s="3" t="s">
        <v>45</v>
      </c>
      <c r="M1" s="3"/>
    </row>
    <row r="2" spans="1:17" s="8" customFormat="1" x14ac:dyDescent="0.2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3" t="s">
        <v>60</v>
      </c>
      <c r="M2" s="3"/>
      <c r="O2" s="10"/>
      <c r="P2" s="10"/>
      <c r="Q2" s="10"/>
    </row>
    <row r="3" spans="1:17" s="8" customFormat="1" x14ac:dyDescent="0.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10"/>
      <c r="P3" s="10"/>
      <c r="Q3" s="10"/>
    </row>
    <row r="4" spans="1:17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s="8" customFormat="1" ht="38.25" x14ac:dyDescent="0.2"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36</v>
      </c>
      <c r="M5" s="6" t="s">
        <v>37</v>
      </c>
      <c r="O5" s="10"/>
      <c r="P5" s="10"/>
      <c r="Q5" s="18" t="s">
        <v>41</v>
      </c>
    </row>
    <row r="6" spans="1:17" x14ac:dyDescent="0.2">
      <c r="A6" s="9" t="s">
        <v>43</v>
      </c>
      <c r="B6" s="7" t="s">
        <v>38</v>
      </c>
      <c r="C6" s="7">
        <v>4956.37</v>
      </c>
      <c r="D6" s="2">
        <f t="shared" ref="D6" si="0">+C6*12</f>
        <v>59476.44</v>
      </c>
      <c r="E6" s="2">
        <f>300*12</f>
        <v>3600</v>
      </c>
      <c r="F6" s="2">
        <v>0</v>
      </c>
      <c r="G6" s="2">
        <v>0</v>
      </c>
      <c r="H6" s="2">
        <f>+C6/30*5</f>
        <v>826.06166666666672</v>
      </c>
      <c r="I6" s="2">
        <v>0</v>
      </c>
      <c r="J6" s="3">
        <v>0</v>
      </c>
      <c r="K6" s="2">
        <f>+C6/30*15+Q6</f>
        <v>2660.0779452054794</v>
      </c>
      <c r="L6" s="3">
        <v>0</v>
      </c>
      <c r="M6" s="3">
        <f t="shared" ref="M6" si="1">SUM(D6:L6)</f>
        <v>66562.579611872148</v>
      </c>
      <c r="O6" s="16">
        <v>4426.0616666666665</v>
      </c>
      <c r="P6" s="16">
        <v>12.126196347031962</v>
      </c>
      <c r="Q6" s="16">
        <v>181.89294520547944</v>
      </c>
    </row>
    <row r="7" spans="1:17" x14ac:dyDescent="0.2">
      <c r="A7" s="9" t="s">
        <v>43</v>
      </c>
      <c r="B7" s="7" t="s">
        <v>52</v>
      </c>
      <c r="C7" s="7">
        <v>13747.2</v>
      </c>
      <c r="D7" s="2">
        <f t="shared" ref="D7:D69" si="2">+C7*12</f>
        <v>164966.40000000002</v>
      </c>
      <c r="E7" s="2">
        <f>1500*12</f>
        <v>18000</v>
      </c>
      <c r="F7" s="2">
        <f>950*12</f>
        <v>11400</v>
      </c>
      <c r="G7" s="2">
        <v>800</v>
      </c>
      <c r="H7" s="2">
        <f t="shared" ref="H7:H69" si="3">+C7/30*5</f>
        <v>2291.1999999999998</v>
      </c>
      <c r="I7" s="2">
        <v>300</v>
      </c>
      <c r="J7" s="3">
        <f t="shared" ref="J7:J69" si="4">+C7/2</f>
        <v>6873.6</v>
      </c>
      <c r="K7" s="2">
        <f>+C7/30*50+Q7</f>
        <v>28318.136986301372</v>
      </c>
      <c r="L7" s="3">
        <v>600</v>
      </c>
      <c r="M7" s="3">
        <f t="shared" ref="M7:M69" si="5">SUM(D7:L7)</f>
        <v>233549.33698630141</v>
      </c>
      <c r="O7" s="16">
        <v>39464.800000000003</v>
      </c>
      <c r="P7" s="16">
        <v>108.1227397260274</v>
      </c>
      <c r="Q7" s="16">
        <v>5406.1369863013706</v>
      </c>
    </row>
    <row r="8" spans="1:17" x14ac:dyDescent="0.2">
      <c r="A8" s="9" t="s">
        <v>43</v>
      </c>
      <c r="B8" s="7" t="s">
        <v>54</v>
      </c>
      <c r="C8" s="7">
        <v>15069.03</v>
      </c>
      <c r="D8" s="2">
        <f t="shared" si="2"/>
        <v>180828.36000000002</v>
      </c>
      <c r="E8" s="2">
        <f t="shared" ref="E8:E71" si="6">1500*12</f>
        <v>18000</v>
      </c>
      <c r="F8" s="2">
        <f t="shared" ref="F8:F71" si="7">950*12</f>
        <v>11400</v>
      </c>
      <c r="G8" s="2">
        <v>800</v>
      </c>
      <c r="H8" s="2">
        <f t="shared" si="3"/>
        <v>2511.5050000000001</v>
      </c>
      <c r="I8" s="2">
        <v>300</v>
      </c>
      <c r="J8" s="3">
        <f t="shared" si="4"/>
        <v>7534.5150000000003</v>
      </c>
      <c r="K8" s="2">
        <f t="shared" ref="K8:K69" si="8">+C8/30*50+Q8</f>
        <v>30641.902054794526</v>
      </c>
      <c r="L8" s="3">
        <v>600</v>
      </c>
      <c r="M8" s="3">
        <f t="shared" si="5"/>
        <v>252616.28205479454</v>
      </c>
      <c r="O8" s="16">
        <v>40346.020000000004</v>
      </c>
      <c r="P8" s="16">
        <v>110.53704109589042</v>
      </c>
      <c r="Q8" s="16">
        <v>5526.8520547945209</v>
      </c>
    </row>
    <row r="9" spans="1:17" x14ac:dyDescent="0.2">
      <c r="A9" s="9" t="s">
        <v>43</v>
      </c>
      <c r="B9" s="7" t="s">
        <v>58</v>
      </c>
      <c r="C9" s="7">
        <v>12193.46</v>
      </c>
      <c r="D9" s="2">
        <f t="shared" si="2"/>
        <v>146321.51999999999</v>
      </c>
      <c r="E9" s="2">
        <f t="shared" si="6"/>
        <v>18000</v>
      </c>
      <c r="F9" s="2">
        <f t="shared" si="7"/>
        <v>11400</v>
      </c>
      <c r="G9" s="2">
        <v>800</v>
      </c>
      <c r="H9" s="2">
        <f t="shared" si="3"/>
        <v>2032.2433333333331</v>
      </c>
      <c r="I9" s="2">
        <v>300</v>
      </c>
      <c r="J9" s="3">
        <f t="shared" si="4"/>
        <v>6096.73</v>
      </c>
      <c r="K9" s="2">
        <f t="shared" si="8"/>
        <v>25586.67625570776</v>
      </c>
      <c r="L9" s="3">
        <v>600</v>
      </c>
      <c r="M9" s="3">
        <f t="shared" si="5"/>
        <v>211137.16958904109</v>
      </c>
      <c r="O9" s="16">
        <v>38428.973333333328</v>
      </c>
      <c r="P9" s="16">
        <v>105.28485844748857</v>
      </c>
      <c r="Q9" s="16">
        <v>5264.2429223744284</v>
      </c>
    </row>
    <row r="10" spans="1:17" x14ac:dyDescent="0.2">
      <c r="A10" s="9" t="s">
        <v>43</v>
      </c>
      <c r="B10" s="7" t="s">
        <v>51</v>
      </c>
      <c r="C10" s="7">
        <v>7251.76</v>
      </c>
      <c r="D10" s="2">
        <f t="shared" si="2"/>
        <v>87021.119999999995</v>
      </c>
      <c r="E10" s="2">
        <f t="shared" si="6"/>
        <v>18000</v>
      </c>
      <c r="F10" s="2">
        <f t="shared" si="7"/>
        <v>11400</v>
      </c>
      <c r="G10" s="2">
        <v>800</v>
      </c>
      <c r="H10" s="2">
        <f t="shared" si="3"/>
        <v>1208.6266666666668</v>
      </c>
      <c r="I10" s="2">
        <v>300</v>
      </c>
      <c r="J10" s="3">
        <f t="shared" si="4"/>
        <v>3625.88</v>
      </c>
      <c r="K10" s="2">
        <f t="shared" si="8"/>
        <v>16899.212785388128</v>
      </c>
      <c r="L10" s="3">
        <v>600</v>
      </c>
      <c r="M10" s="3">
        <f t="shared" si="5"/>
        <v>139854.83945205479</v>
      </c>
      <c r="O10" s="16">
        <v>35134.506666666668</v>
      </c>
      <c r="P10" s="16">
        <v>96.258922374429233</v>
      </c>
      <c r="Q10" s="16">
        <v>4812.946118721462</v>
      </c>
    </row>
    <row r="11" spans="1:17" x14ac:dyDescent="0.2">
      <c r="A11" s="9" t="s">
        <v>43</v>
      </c>
      <c r="B11" s="7" t="s">
        <v>51</v>
      </c>
      <c r="C11" s="7">
        <v>8520.73</v>
      </c>
      <c r="D11" s="2">
        <f t="shared" si="2"/>
        <v>102248.76</v>
      </c>
      <c r="E11" s="2">
        <f t="shared" si="6"/>
        <v>18000</v>
      </c>
      <c r="F11" s="2">
        <f t="shared" si="7"/>
        <v>11400</v>
      </c>
      <c r="G11" s="2">
        <v>800</v>
      </c>
      <c r="H11" s="2">
        <f t="shared" si="3"/>
        <v>1420.1216666666667</v>
      </c>
      <c r="I11" s="2">
        <v>300</v>
      </c>
      <c r="J11" s="3">
        <f t="shared" si="4"/>
        <v>4260.3649999999998</v>
      </c>
      <c r="K11" s="2">
        <f t="shared" si="8"/>
        <v>19130.050456621004</v>
      </c>
      <c r="L11" s="3">
        <v>600</v>
      </c>
      <c r="M11" s="3">
        <f t="shared" si="5"/>
        <v>158159.29712328769</v>
      </c>
      <c r="O11" s="16">
        <v>35980.486666666664</v>
      </c>
      <c r="P11" s="16">
        <v>98.576675799086757</v>
      </c>
      <c r="Q11" s="16">
        <v>4928.8337899543376</v>
      </c>
    </row>
    <row r="12" spans="1:17" s="9" customFormat="1" x14ac:dyDescent="0.2">
      <c r="A12" s="9" t="s">
        <v>43</v>
      </c>
      <c r="B12" s="7" t="s">
        <v>51</v>
      </c>
      <c r="C12" s="7">
        <v>9760.1200000000008</v>
      </c>
      <c r="D12" s="2">
        <f t="shared" si="2"/>
        <v>117121.44</v>
      </c>
      <c r="E12" s="2">
        <f t="shared" si="6"/>
        <v>18000</v>
      </c>
      <c r="F12" s="2">
        <f t="shared" si="7"/>
        <v>11400</v>
      </c>
      <c r="G12" s="2">
        <v>800</v>
      </c>
      <c r="H12" s="2">
        <f t="shared" si="3"/>
        <v>1626.6866666666667</v>
      </c>
      <c r="I12" s="2">
        <v>300</v>
      </c>
      <c r="J12" s="3">
        <f t="shared" si="4"/>
        <v>4880.0600000000004</v>
      </c>
      <c r="K12" s="2">
        <f t="shared" si="8"/>
        <v>21308.886757990869</v>
      </c>
      <c r="L12" s="3">
        <v>600</v>
      </c>
      <c r="M12" s="3">
        <f t="shared" si="5"/>
        <v>176037.07342465754</v>
      </c>
      <c r="N12" s="7"/>
      <c r="O12" s="16">
        <v>36806.746666666666</v>
      </c>
      <c r="P12" s="16">
        <v>100.84040182648401</v>
      </c>
      <c r="Q12" s="16">
        <v>5042.0200913242006</v>
      </c>
    </row>
    <row r="13" spans="1:17" x14ac:dyDescent="0.2">
      <c r="A13" s="9" t="s">
        <v>43</v>
      </c>
      <c r="B13" s="13" t="s">
        <v>51</v>
      </c>
      <c r="C13" s="14">
        <v>11058.66</v>
      </c>
      <c r="D13" s="2">
        <f t="shared" si="2"/>
        <v>132703.91999999998</v>
      </c>
      <c r="E13" s="2">
        <f t="shared" si="6"/>
        <v>18000</v>
      </c>
      <c r="F13" s="2">
        <f t="shared" si="7"/>
        <v>11400</v>
      </c>
      <c r="G13" s="2">
        <v>800</v>
      </c>
      <c r="H13" s="2">
        <f t="shared" si="3"/>
        <v>1843.1100000000001</v>
      </c>
      <c r="I13" s="2">
        <v>300</v>
      </c>
      <c r="J13" s="3">
        <f t="shared" si="4"/>
        <v>5529.33</v>
      </c>
      <c r="K13" s="2">
        <f t="shared" si="8"/>
        <v>23591.708219178086</v>
      </c>
      <c r="L13" s="3">
        <v>600</v>
      </c>
      <c r="M13" s="3">
        <f t="shared" si="5"/>
        <v>194768.06821917804</v>
      </c>
      <c r="O13" s="16">
        <v>37672.44</v>
      </c>
      <c r="P13" s="16">
        <v>103.21216438356166</v>
      </c>
      <c r="Q13" s="16">
        <v>5160.6082191780824</v>
      </c>
    </row>
    <row r="14" spans="1:17" x14ac:dyDescent="0.2">
      <c r="A14" s="9" t="s">
        <v>43</v>
      </c>
      <c r="B14" s="13" t="s">
        <v>51</v>
      </c>
      <c r="C14" s="14">
        <v>12277.63</v>
      </c>
      <c r="D14" s="2">
        <f t="shared" si="2"/>
        <v>147331.56</v>
      </c>
      <c r="E14" s="2">
        <f t="shared" si="6"/>
        <v>18000</v>
      </c>
      <c r="F14" s="2">
        <f t="shared" si="7"/>
        <v>11400</v>
      </c>
      <c r="G14" s="2">
        <v>800</v>
      </c>
      <c r="H14" s="2">
        <f t="shared" si="3"/>
        <v>2046.2716666666665</v>
      </c>
      <c r="I14" s="2">
        <v>300</v>
      </c>
      <c r="J14" s="3">
        <f t="shared" si="4"/>
        <v>6138.8149999999996</v>
      </c>
      <c r="K14" s="2">
        <f t="shared" si="8"/>
        <v>25734.646347031965</v>
      </c>
      <c r="L14" s="3">
        <v>600</v>
      </c>
      <c r="M14" s="3">
        <f t="shared" si="5"/>
        <v>212351.29301369863</v>
      </c>
      <c r="O14" s="16">
        <v>38485.08666666667</v>
      </c>
      <c r="P14" s="16">
        <v>105.43859360730595</v>
      </c>
      <c r="Q14" s="16">
        <v>5271.9296803652969</v>
      </c>
    </row>
    <row r="15" spans="1:17" x14ac:dyDescent="0.2">
      <c r="A15" s="9" t="s">
        <v>43</v>
      </c>
      <c r="B15" s="7" t="s">
        <v>48</v>
      </c>
      <c r="C15" s="7">
        <v>11521.52</v>
      </c>
      <c r="D15" s="2">
        <f t="shared" si="2"/>
        <v>138258.23999999999</v>
      </c>
      <c r="E15" s="2">
        <f t="shared" si="6"/>
        <v>18000</v>
      </c>
      <c r="F15" s="2">
        <f t="shared" si="7"/>
        <v>11400</v>
      </c>
      <c r="G15" s="2">
        <v>800</v>
      </c>
      <c r="H15" s="2">
        <f t="shared" si="3"/>
        <v>1920.2533333333336</v>
      </c>
      <c r="I15" s="2">
        <v>300</v>
      </c>
      <c r="J15" s="3">
        <f t="shared" si="4"/>
        <v>5760.76</v>
      </c>
      <c r="K15" s="2">
        <f t="shared" si="8"/>
        <v>24405.41187214612</v>
      </c>
      <c r="L15" s="3">
        <v>600</v>
      </c>
      <c r="M15" s="3">
        <f t="shared" si="5"/>
        <v>201444.66520547945</v>
      </c>
      <c r="O15" s="16">
        <v>37981.013333333336</v>
      </c>
      <c r="P15" s="16">
        <v>104.05757077625572</v>
      </c>
      <c r="Q15" s="16">
        <v>5202.8785388127853</v>
      </c>
    </row>
    <row r="16" spans="1:17" x14ac:dyDescent="0.2">
      <c r="A16" s="9" t="s">
        <v>43</v>
      </c>
      <c r="B16" s="13" t="s">
        <v>48</v>
      </c>
      <c r="C16" s="14">
        <v>14536.38</v>
      </c>
      <c r="D16" s="2">
        <f t="shared" si="2"/>
        <v>174436.56</v>
      </c>
      <c r="E16" s="2">
        <f t="shared" si="6"/>
        <v>18000</v>
      </c>
      <c r="F16" s="2">
        <f t="shared" si="7"/>
        <v>11400</v>
      </c>
      <c r="G16" s="2">
        <v>800</v>
      </c>
      <c r="H16" s="2">
        <f t="shared" si="3"/>
        <v>2422.73</v>
      </c>
      <c r="I16" s="2">
        <v>300</v>
      </c>
      <c r="J16" s="3">
        <f t="shared" si="4"/>
        <v>7268.19</v>
      </c>
      <c r="K16" s="2">
        <f t="shared" si="8"/>
        <v>29705.508219178082</v>
      </c>
      <c r="L16" s="3">
        <v>600</v>
      </c>
      <c r="M16" s="3">
        <f t="shared" si="5"/>
        <v>244932.98821917811</v>
      </c>
      <c r="O16" s="16">
        <v>39990.92</v>
      </c>
      <c r="P16" s="16">
        <v>109.56416438356163</v>
      </c>
      <c r="Q16" s="16">
        <v>5478.2082191780819</v>
      </c>
    </row>
    <row r="17" spans="1:18" x14ac:dyDescent="0.2">
      <c r="A17" s="9" t="s">
        <v>43</v>
      </c>
      <c r="B17" s="7" t="s">
        <v>56</v>
      </c>
      <c r="C17" s="7">
        <v>12161.24</v>
      </c>
      <c r="D17" s="2">
        <f t="shared" si="2"/>
        <v>145934.88</v>
      </c>
      <c r="E17" s="2">
        <f t="shared" si="6"/>
        <v>18000</v>
      </c>
      <c r="F17" s="2">
        <f t="shared" si="7"/>
        <v>11400</v>
      </c>
      <c r="G17" s="2">
        <v>800</v>
      </c>
      <c r="H17" s="2">
        <f t="shared" si="3"/>
        <v>2026.8733333333332</v>
      </c>
      <c r="I17" s="2">
        <v>300</v>
      </c>
      <c r="J17" s="3">
        <f t="shared" si="4"/>
        <v>6080.62</v>
      </c>
      <c r="K17" s="2">
        <f t="shared" si="8"/>
        <v>25530.033789954337</v>
      </c>
      <c r="L17" s="3">
        <v>600</v>
      </c>
      <c r="M17" s="3">
        <f t="shared" si="5"/>
        <v>210672.40712328767</v>
      </c>
      <c r="O17" s="16">
        <v>38407.493333333332</v>
      </c>
      <c r="P17" s="16">
        <v>105.22600913242009</v>
      </c>
      <c r="Q17" s="16">
        <v>5261.3004566210047</v>
      </c>
    </row>
    <row r="18" spans="1:18" x14ac:dyDescent="0.2">
      <c r="A18" s="9" t="s">
        <v>43</v>
      </c>
      <c r="B18" s="7" t="s">
        <v>56</v>
      </c>
      <c r="C18" s="7">
        <v>12334.87</v>
      </c>
      <c r="D18" s="2">
        <f t="shared" si="2"/>
        <v>148018.44</v>
      </c>
      <c r="E18" s="2">
        <f t="shared" si="6"/>
        <v>18000</v>
      </c>
      <c r="F18" s="2">
        <f t="shared" si="7"/>
        <v>11400</v>
      </c>
      <c r="G18" s="2">
        <v>800</v>
      </c>
      <c r="H18" s="2">
        <f t="shared" si="3"/>
        <v>2055.811666666667</v>
      </c>
      <c r="I18" s="2">
        <v>300</v>
      </c>
      <c r="J18" s="3">
        <f t="shared" si="4"/>
        <v>6167.4350000000004</v>
      </c>
      <c r="K18" s="2">
        <f t="shared" si="8"/>
        <v>25835.273744292237</v>
      </c>
      <c r="L18" s="3">
        <v>600</v>
      </c>
      <c r="M18" s="3">
        <f t="shared" si="5"/>
        <v>213176.96041095891</v>
      </c>
      <c r="O18" s="16">
        <v>38523.246666666666</v>
      </c>
      <c r="P18" s="16">
        <v>105.54314155251141</v>
      </c>
      <c r="Q18" s="16">
        <v>5277.1570776255703</v>
      </c>
    </row>
    <row r="19" spans="1:18" x14ac:dyDescent="0.2">
      <c r="A19" s="9" t="s">
        <v>43</v>
      </c>
      <c r="B19" s="7" t="s">
        <v>57</v>
      </c>
      <c r="C19" s="7">
        <v>14710.89</v>
      </c>
      <c r="D19" s="2">
        <f t="shared" si="2"/>
        <v>176530.68</v>
      </c>
      <c r="E19" s="2">
        <f t="shared" si="6"/>
        <v>18000</v>
      </c>
      <c r="F19" s="2">
        <f t="shared" si="7"/>
        <v>11400</v>
      </c>
      <c r="G19" s="2">
        <v>800</v>
      </c>
      <c r="H19" s="2">
        <f t="shared" si="3"/>
        <v>2451.8150000000001</v>
      </c>
      <c r="I19" s="2">
        <v>300</v>
      </c>
      <c r="J19" s="3">
        <f t="shared" si="4"/>
        <v>7355.4449999999997</v>
      </c>
      <c r="K19" s="2">
        <f t="shared" si="8"/>
        <v>30012.295205479451</v>
      </c>
      <c r="L19" s="3">
        <v>600</v>
      </c>
      <c r="M19" s="3">
        <f t="shared" si="5"/>
        <v>247450.23520547946</v>
      </c>
      <c r="O19" s="16">
        <v>40107.259999999995</v>
      </c>
      <c r="P19" s="16">
        <v>109.88290410958902</v>
      </c>
      <c r="Q19" s="16">
        <v>5494.1452054794509</v>
      </c>
    </row>
    <row r="20" spans="1:18" x14ac:dyDescent="0.2">
      <c r="A20" s="9" t="s">
        <v>43</v>
      </c>
      <c r="B20" s="7" t="s">
        <v>57</v>
      </c>
      <c r="C20" s="7">
        <v>16584.940000000002</v>
      </c>
      <c r="D20" s="2">
        <f t="shared" si="2"/>
        <v>199019.28000000003</v>
      </c>
      <c r="E20" s="2">
        <f t="shared" si="6"/>
        <v>18000</v>
      </c>
      <c r="F20" s="2">
        <f t="shared" si="7"/>
        <v>11400</v>
      </c>
      <c r="G20" s="2">
        <v>800</v>
      </c>
      <c r="H20" s="2">
        <f t="shared" si="3"/>
        <v>2764.1566666666672</v>
      </c>
      <c r="I20" s="2">
        <v>300</v>
      </c>
      <c r="J20" s="3">
        <f t="shared" si="4"/>
        <v>8292.4700000000012</v>
      </c>
      <c r="K20" s="2">
        <f t="shared" si="8"/>
        <v>33306.857990867582</v>
      </c>
      <c r="L20" s="3">
        <v>600</v>
      </c>
      <c r="M20" s="3">
        <f t="shared" si="5"/>
        <v>274482.76465753431</v>
      </c>
      <c r="O20" s="16">
        <v>41356.626666666663</v>
      </c>
      <c r="P20" s="16">
        <v>113.30582648401825</v>
      </c>
      <c r="Q20" s="16">
        <v>5665.2913242009126</v>
      </c>
    </row>
    <row r="21" spans="1:18" x14ac:dyDescent="0.2">
      <c r="A21" s="9" t="s">
        <v>43</v>
      </c>
      <c r="B21" s="7" t="s">
        <v>3</v>
      </c>
      <c r="C21" s="7">
        <v>16456.150000000001</v>
      </c>
      <c r="D21" s="2">
        <f t="shared" si="2"/>
        <v>197473.80000000002</v>
      </c>
      <c r="E21" s="2">
        <f t="shared" si="6"/>
        <v>18000</v>
      </c>
      <c r="F21" s="2">
        <f t="shared" si="7"/>
        <v>11400</v>
      </c>
      <c r="G21" s="2">
        <v>800</v>
      </c>
      <c r="H21" s="2">
        <f t="shared" si="3"/>
        <v>2742.6916666666671</v>
      </c>
      <c r="I21" s="2">
        <v>300</v>
      </c>
      <c r="J21" s="3">
        <f t="shared" si="4"/>
        <v>8228.0750000000007</v>
      </c>
      <c r="K21" s="2">
        <f t="shared" si="8"/>
        <v>33080.446347031968</v>
      </c>
      <c r="L21" s="3">
        <v>600</v>
      </c>
      <c r="M21" s="3">
        <f t="shared" si="5"/>
        <v>272625.01301369868</v>
      </c>
      <c r="O21" s="16">
        <v>41270.766666666663</v>
      </c>
      <c r="P21" s="16">
        <v>113.07059360730592</v>
      </c>
      <c r="Q21" s="16">
        <v>5653.5296803652964</v>
      </c>
    </row>
    <row r="22" spans="1:18" x14ac:dyDescent="0.2">
      <c r="A22" s="9" t="s">
        <v>43</v>
      </c>
      <c r="B22" s="13" t="s">
        <v>3</v>
      </c>
      <c r="C22" s="14">
        <v>19190</v>
      </c>
      <c r="D22" s="2">
        <f t="shared" si="2"/>
        <v>230280</v>
      </c>
      <c r="E22" s="2">
        <f t="shared" si="6"/>
        <v>18000</v>
      </c>
      <c r="F22" s="2">
        <f t="shared" si="7"/>
        <v>11400</v>
      </c>
      <c r="G22" s="2">
        <v>800</v>
      </c>
      <c r="H22" s="2">
        <f t="shared" si="3"/>
        <v>3198.333333333333</v>
      </c>
      <c r="I22" s="2">
        <v>300</v>
      </c>
      <c r="J22" s="3">
        <f t="shared" si="4"/>
        <v>9595</v>
      </c>
      <c r="K22" s="2">
        <f t="shared" si="8"/>
        <v>37886.529680365296</v>
      </c>
      <c r="L22" s="3">
        <v>600</v>
      </c>
      <c r="M22" s="3">
        <f t="shared" si="5"/>
        <v>312059.8630136986</v>
      </c>
      <c r="O22" s="16">
        <v>43093.333333333336</v>
      </c>
      <c r="P22" s="16">
        <v>118.06392694063928</v>
      </c>
      <c r="Q22" s="16">
        <v>5903.1963470319643</v>
      </c>
    </row>
    <row r="23" spans="1:18" s="16" customFormat="1" x14ac:dyDescent="0.2">
      <c r="A23" s="9" t="s">
        <v>43</v>
      </c>
      <c r="B23" s="7" t="s">
        <v>4</v>
      </c>
      <c r="C23" s="7">
        <v>12099.79</v>
      </c>
      <c r="D23" s="2">
        <f t="shared" si="2"/>
        <v>145197.48000000001</v>
      </c>
      <c r="E23" s="2">
        <f t="shared" si="6"/>
        <v>18000</v>
      </c>
      <c r="F23" s="2">
        <f t="shared" si="7"/>
        <v>11400</v>
      </c>
      <c r="G23" s="2">
        <v>800</v>
      </c>
      <c r="H23" s="2">
        <f t="shared" si="3"/>
        <v>2016.6316666666669</v>
      </c>
      <c r="I23" s="2">
        <v>300</v>
      </c>
      <c r="J23" s="3">
        <f t="shared" si="4"/>
        <v>6049.8950000000004</v>
      </c>
      <c r="K23" s="2">
        <f t="shared" si="8"/>
        <v>25422.005251141556</v>
      </c>
      <c r="L23" s="3">
        <v>600</v>
      </c>
      <c r="M23" s="3">
        <f t="shared" si="5"/>
        <v>209786.01191780821</v>
      </c>
      <c r="N23" s="7"/>
      <c r="O23" s="16">
        <v>38366.526666666672</v>
      </c>
      <c r="P23" s="16">
        <v>105.11377168949774</v>
      </c>
      <c r="Q23" s="16">
        <v>5255.6885844748867</v>
      </c>
      <c r="R23" s="7"/>
    </row>
    <row r="24" spans="1:18" s="9" customFormat="1" x14ac:dyDescent="0.2">
      <c r="A24" s="9" t="s">
        <v>43</v>
      </c>
      <c r="B24" s="7" t="s">
        <v>4</v>
      </c>
      <c r="C24" s="7">
        <v>13735.34</v>
      </c>
      <c r="D24" s="2">
        <f t="shared" si="2"/>
        <v>164824.08000000002</v>
      </c>
      <c r="E24" s="2">
        <f t="shared" si="6"/>
        <v>18000</v>
      </c>
      <c r="F24" s="2">
        <f t="shared" si="7"/>
        <v>11400</v>
      </c>
      <c r="G24" s="2">
        <v>800</v>
      </c>
      <c r="H24" s="2">
        <f t="shared" si="3"/>
        <v>2289.2233333333334</v>
      </c>
      <c r="I24" s="2">
        <v>300</v>
      </c>
      <c r="J24" s="3">
        <f t="shared" si="4"/>
        <v>6867.67</v>
      </c>
      <c r="K24" s="2">
        <f t="shared" si="8"/>
        <v>28297.287214611872</v>
      </c>
      <c r="L24" s="3">
        <v>600</v>
      </c>
      <c r="M24" s="3">
        <f t="shared" si="5"/>
        <v>233378.26054794522</v>
      </c>
      <c r="N24" s="7"/>
      <c r="O24" s="16">
        <v>39456.893333333333</v>
      </c>
      <c r="P24" s="16">
        <v>108.10107762557078</v>
      </c>
      <c r="Q24" s="16">
        <v>5405.0538812785389</v>
      </c>
    </row>
    <row r="25" spans="1:18" x14ac:dyDescent="0.2">
      <c r="A25" s="9" t="s">
        <v>43</v>
      </c>
      <c r="B25" s="7" t="s">
        <v>39</v>
      </c>
      <c r="C25" s="7">
        <v>13787.59</v>
      </c>
      <c r="D25" s="2">
        <f t="shared" si="2"/>
        <v>165451.08000000002</v>
      </c>
      <c r="E25" s="2">
        <f t="shared" si="6"/>
        <v>18000</v>
      </c>
      <c r="F25" s="2">
        <f t="shared" si="7"/>
        <v>11400</v>
      </c>
      <c r="G25" s="2">
        <v>800</v>
      </c>
      <c r="H25" s="2">
        <f t="shared" si="3"/>
        <v>2297.9316666666668</v>
      </c>
      <c r="I25" s="2">
        <v>300</v>
      </c>
      <c r="J25" s="3">
        <f t="shared" si="4"/>
        <v>6893.7950000000001</v>
      </c>
      <c r="K25" s="2">
        <f t="shared" si="8"/>
        <v>28389.142237442924</v>
      </c>
      <c r="L25" s="3">
        <v>600</v>
      </c>
      <c r="M25" s="3">
        <f t="shared" si="5"/>
        <v>234131.94890410962</v>
      </c>
      <c r="O25" s="16">
        <v>39491.726666666669</v>
      </c>
      <c r="P25" s="16">
        <v>108.19651141552512</v>
      </c>
      <c r="Q25" s="16">
        <v>5409.8255707762564</v>
      </c>
    </row>
    <row r="26" spans="1:18" x14ac:dyDescent="0.2">
      <c r="A26" s="9" t="s">
        <v>43</v>
      </c>
      <c r="B26" s="13" t="s">
        <v>5</v>
      </c>
      <c r="C26" s="14">
        <v>8786.74</v>
      </c>
      <c r="D26" s="2">
        <f t="shared" si="2"/>
        <v>105440.88</v>
      </c>
      <c r="E26" s="2">
        <f t="shared" si="6"/>
        <v>18000</v>
      </c>
      <c r="F26" s="2">
        <f t="shared" si="7"/>
        <v>11400</v>
      </c>
      <c r="G26" s="2">
        <v>800</v>
      </c>
      <c r="H26" s="2">
        <f t="shared" si="3"/>
        <v>1464.4566666666665</v>
      </c>
      <c r="I26" s="2">
        <v>300</v>
      </c>
      <c r="J26" s="3">
        <f t="shared" si="4"/>
        <v>4393.37</v>
      </c>
      <c r="K26" s="2">
        <f t="shared" si="8"/>
        <v>19597.693607305933</v>
      </c>
      <c r="L26" s="3">
        <v>600</v>
      </c>
      <c r="M26" s="3">
        <f t="shared" si="5"/>
        <v>161996.4002739726</v>
      </c>
      <c r="O26" s="16">
        <v>36157.826666666668</v>
      </c>
      <c r="P26" s="16">
        <v>99.062538812785391</v>
      </c>
      <c r="Q26" s="16">
        <v>4953.1269406392694</v>
      </c>
      <c r="R26" s="11"/>
    </row>
    <row r="27" spans="1:18" s="16" customFormat="1" x14ac:dyDescent="0.2">
      <c r="A27" s="9" t="s">
        <v>43</v>
      </c>
      <c r="B27" s="7" t="s">
        <v>5</v>
      </c>
      <c r="C27" s="7">
        <v>16285.7</v>
      </c>
      <c r="D27" s="2">
        <f t="shared" si="2"/>
        <v>195428.40000000002</v>
      </c>
      <c r="E27" s="2">
        <f t="shared" si="6"/>
        <v>18000</v>
      </c>
      <c r="F27" s="2">
        <f t="shared" si="7"/>
        <v>11400</v>
      </c>
      <c r="G27" s="2">
        <v>800</v>
      </c>
      <c r="H27" s="2">
        <f t="shared" si="3"/>
        <v>2714.2833333333333</v>
      </c>
      <c r="I27" s="2">
        <v>300</v>
      </c>
      <c r="J27" s="3">
        <f t="shared" si="4"/>
        <v>8142.85</v>
      </c>
      <c r="K27" s="2">
        <f t="shared" si="8"/>
        <v>32780.796803652971</v>
      </c>
      <c r="L27" s="3">
        <v>600</v>
      </c>
      <c r="M27" s="3">
        <f t="shared" si="5"/>
        <v>270166.33013698633</v>
      </c>
      <c r="N27" s="7"/>
      <c r="O27" s="16">
        <v>41157.133333333331</v>
      </c>
      <c r="P27" s="16">
        <v>112.75926940639269</v>
      </c>
      <c r="Q27" s="16">
        <v>5637.9634703196343</v>
      </c>
      <c r="R27" s="7"/>
    </row>
    <row r="28" spans="1:18" s="9" customFormat="1" x14ac:dyDescent="0.2">
      <c r="A28" s="9" t="s">
        <v>43</v>
      </c>
      <c r="B28" s="7" t="s">
        <v>6</v>
      </c>
      <c r="C28" s="7">
        <v>10501.4</v>
      </c>
      <c r="D28" s="2">
        <f t="shared" si="2"/>
        <v>126016.79999999999</v>
      </c>
      <c r="E28" s="2">
        <f t="shared" si="6"/>
        <v>18000</v>
      </c>
      <c r="F28" s="2">
        <f t="shared" si="7"/>
        <v>11400</v>
      </c>
      <c r="G28" s="2">
        <v>800</v>
      </c>
      <c r="H28" s="2">
        <f t="shared" si="3"/>
        <v>1750.2333333333333</v>
      </c>
      <c r="I28" s="2">
        <v>300</v>
      </c>
      <c r="J28" s="3">
        <f t="shared" si="4"/>
        <v>5250.7</v>
      </c>
      <c r="K28" s="2">
        <f t="shared" si="8"/>
        <v>22612.050228310505</v>
      </c>
      <c r="L28" s="3">
        <v>600</v>
      </c>
      <c r="M28" s="3">
        <f t="shared" si="5"/>
        <v>186729.78356164385</v>
      </c>
      <c r="N28" s="7"/>
      <c r="O28" s="16">
        <v>37300.933333333334</v>
      </c>
      <c r="P28" s="16">
        <v>102.19433789954338</v>
      </c>
      <c r="Q28" s="16">
        <v>5109.7168949771694</v>
      </c>
    </row>
    <row r="29" spans="1:18" x14ac:dyDescent="0.2">
      <c r="A29" s="9" t="s">
        <v>43</v>
      </c>
      <c r="B29" s="13" t="s">
        <v>6</v>
      </c>
      <c r="C29" s="14">
        <v>20652.48</v>
      </c>
      <c r="D29" s="2">
        <f t="shared" si="2"/>
        <v>247829.76000000001</v>
      </c>
      <c r="E29" s="2">
        <f t="shared" si="6"/>
        <v>18000</v>
      </c>
      <c r="F29" s="2">
        <f t="shared" si="7"/>
        <v>11400</v>
      </c>
      <c r="G29" s="2">
        <v>800</v>
      </c>
      <c r="H29" s="2">
        <f t="shared" si="3"/>
        <v>3442.08</v>
      </c>
      <c r="I29" s="2">
        <v>300</v>
      </c>
      <c r="J29" s="3">
        <f t="shared" si="4"/>
        <v>10326.24</v>
      </c>
      <c r="K29" s="2">
        <f t="shared" si="8"/>
        <v>40457.556164383554</v>
      </c>
      <c r="L29" s="3">
        <v>600</v>
      </c>
      <c r="M29" s="3">
        <f t="shared" si="5"/>
        <v>333155.63616438356</v>
      </c>
      <c r="O29" s="16">
        <v>44068.32</v>
      </c>
      <c r="P29" s="16">
        <v>120.73512328767123</v>
      </c>
      <c r="Q29" s="16">
        <v>6036.7561643835616</v>
      </c>
    </row>
    <row r="30" spans="1:18" x14ac:dyDescent="0.2">
      <c r="A30" s="9" t="s">
        <v>43</v>
      </c>
      <c r="B30" s="13" t="s">
        <v>61</v>
      </c>
      <c r="C30" s="14">
        <v>9286.74</v>
      </c>
      <c r="D30" s="2">
        <f t="shared" si="2"/>
        <v>111440.88</v>
      </c>
      <c r="E30" s="2">
        <f t="shared" si="6"/>
        <v>18000</v>
      </c>
      <c r="F30" s="2">
        <f t="shared" si="7"/>
        <v>11400</v>
      </c>
      <c r="G30" s="2">
        <v>800</v>
      </c>
      <c r="H30" s="2">
        <f t="shared" si="3"/>
        <v>1547.79</v>
      </c>
      <c r="I30" s="2">
        <v>300</v>
      </c>
      <c r="J30" s="3">
        <f t="shared" si="4"/>
        <v>4643.37</v>
      </c>
      <c r="K30" s="2">
        <f t="shared" si="8"/>
        <v>20476.689041095891</v>
      </c>
      <c r="L30" s="3">
        <v>600</v>
      </c>
      <c r="M30" s="3">
        <f t="shared" si="5"/>
        <v>169208.72904109591</v>
      </c>
      <c r="O30" s="16">
        <v>36491.160000000003</v>
      </c>
      <c r="P30" s="16">
        <v>99.975780821917823</v>
      </c>
      <c r="Q30" s="16">
        <v>4998.7890410958908</v>
      </c>
    </row>
    <row r="31" spans="1:18" x14ac:dyDescent="0.2">
      <c r="A31" s="9" t="s">
        <v>43</v>
      </c>
      <c r="B31" s="7" t="s">
        <v>61</v>
      </c>
      <c r="C31" s="7">
        <v>12021.52</v>
      </c>
      <c r="D31" s="2">
        <f t="shared" si="2"/>
        <v>144258.23999999999</v>
      </c>
      <c r="E31" s="2">
        <f t="shared" si="6"/>
        <v>18000</v>
      </c>
      <c r="F31" s="2">
        <f t="shared" si="7"/>
        <v>11400</v>
      </c>
      <c r="G31" s="2">
        <v>800</v>
      </c>
      <c r="H31" s="2">
        <f t="shared" si="3"/>
        <v>2003.5866666666666</v>
      </c>
      <c r="I31" s="2">
        <v>300</v>
      </c>
      <c r="J31" s="3">
        <f t="shared" si="4"/>
        <v>6010.76</v>
      </c>
      <c r="K31" s="2">
        <f t="shared" si="8"/>
        <v>25284.407305936071</v>
      </c>
      <c r="L31" s="3">
        <v>600</v>
      </c>
      <c r="M31" s="3">
        <f t="shared" si="5"/>
        <v>208656.99397260274</v>
      </c>
      <c r="O31" s="16">
        <v>38314.346666666665</v>
      </c>
      <c r="P31" s="16">
        <v>104.97081278538812</v>
      </c>
      <c r="Q31" s="16">
        <v>5248.5406392694058</v>
      </c>
    </row>
    <row r="32" spans="1:18" x14ac:dyDescent="0.2">
      <c r="A32" s="9" t="s">
        <v>43</v>
      </c>
      <c r="B32" s="7" t="s">
        <v>61</v>
      </c>
      <c r="C32" s="7">
        <v>15036.38</v>
      </c>
      <c r="D32" s="2">
        <f t="shared" si="2"/>
        <v>180436.56</v>
      </c>
      <c r="E32" s="2">
        <f t="shared" si="6"/>
        <v>18000</v>
      </c>
      <c r="F32" s="2">
        <f t="shared" si="7"/>
        <v>11400</v>
      </c>
      <c r="G32" s="2">
        <v>800</v>
      </c>
      <c r="H32" s="2">
        <f t="shared" si="3"/>
        <v>2506.063333333333</v>
      </c>
      <c r="I32" s="2">
        <v>300</v>
      </c>
      <c r="J32" s="3">
        <f t="shared" si="4"/>
        <v>7518.19</v>
      </c>
      <c r="K32" s="2">
        <f t="shared" si="8"/>
        <v>30584.503652968036</v>
      </c>
      <c r="L32" s="3">
        <v>600</v>
      </c>
      <c r="M32" s="3">
        <f t="shared" si="5"/>
        <v>252145.31698630136</v>
      </c>
      <c r="O32" s="16">
        <v>40324.253333333334</v>
      </c>
      <c r="P32" s="16">
        <v>110.47740639269406</v>
      </c>
      <c r="Q32" s="16">
        <v>5523.8703196347033</v>
      </c>
    </row>
    <row r="33" spans="1:17" x14ac:dyDescent="0.2">
      <c r="A33" s="9" t="s">
        <v>43</v>
      </c>
      <c r="B33" s="13" t="s">
        <v>61</v>
      </c>
      <c r="C33" s="14">
        <v>16785.7</v>
      </c>
      <c r="D33" s="2">
        <f t="shared" si="2"/>
        <v>201428.40000000002</v>
      </c>
      <c r="E33" s="2">
        <f t="shared" si="6"/>
        <v>18000</v>
      </c>
      <c r="F33" s="2">
        <f t="shared" si="7"/>
        <v>11400</v>
      </c>
      <c r="G33" s="2">
        <v>800</v>
      </c>
      <c r="H33" s="2">
        <f t="shared" si="3"/>
        <v>2797.6166666666668</v>
      </c>
      <c r="I33" s="2">
        <v>300</v>
      </c>
      <c r="J33" s="3">
        <f t="shared" si="4"/>
        <v>8392.85</v>
      </c>
      <c r="K33" s="2">
        <f t="shared" si="8"/>
        <v>33659.792237442918</v>
      </c>
      <c r="L33" s="3">
        <v>600</v>
      </c>
      <c r="M33" s="3">
        <f t="shared" si="5"/>
        <v>277378.65890410962</v>
      </c>
      <c r="O33" s="16">
        <v>41490.466666666667</v>
      </c>
      <c r="P33" s="16">
        <v>113.67251141552512</v>
      </c>
      <c r="Q33" s="16">
        <v>5683.6255707762557</v>
      </c>
    </row>
    <row r="34" spans="1:17" x14ac:dyDescent="0.2">
      <c r="A34" s="9" t="s">
        <v>44</v>
      </c>
      <c r="B34" s="7" t="s">
        <v>55</v>
      </c>
      <c r="C34" s="7">
        <v>12277.63</v>
      </c>
      <c r="D34" s="2">
        <f t="shared" si="2"/>
        <v>147331.56</v>
      </c>
      <c r="E34" s="2">
        <f t="shared" si="6"/>
        <v>18000</v>
      </c>
      <c r="F34" s="2">
        <f t="shared" si="7"/>
        <v>11400</v>
      </c>
      <c r="G34" s="2">
        <v>800</v>
      </c>
      <c r="H34" s="2">
        <f t="shared" si="3"/>
        <v>2046.2716666666665</v>
      </c>
      <c r="I34" s="2">
        <v>300</v>
      </c>
      <c r="J34" s="3">
        <f t="shared" si="4"/>
        <v>6138.8149999999996</v>
      </c>
      <c r="K34" s="2">
        <f t="shared" si="8"/>
        <v>25734.646347031965</v>
      </c>
      <c r="L34" s="3">
        <v>600</v>
      </c>
      <c r="M34" s="3">
        <f t="shared" si="5"/>
        <v>212351.29301369863</v>
      </c>
      <c r="O34" s="16">
        <v>38485.08666666667</v>
      </c>
      <c r="P34" s="16">
        <v>105.43859360730595</v>
      </c>
      <c r="Q34" s="16">
        <v>5271.9296803652969</v>
      </c>
    </row>
    <row r="35" spans="1:17" x14ac:dyDescent="0.2">
      <c r="A35" s="9" t="s">
        <v>43</v>
      </c>
      <c r="B35" s="7" t="s">
        <v>7</v>
      </c>
      <c r="C35" s="7">
        <v>14548.15</v>
      </c>
      <c r="D35" s="2">
        <f t="shared" si="2"/>
        <v>174577.8</v>
      </c>
      <c r="E35" s="2">
        <f t="shared" si="6"/>
        <v>18000</v>
      </c>
      <c r="F35" s="2">
        <f t="shared" si="7"/>
        <v>11400</v>
      </c>
      <c r="G35" s="2">
        <v>800</v>
      </c>
      <c r="H35" s="2">
        <f t="shared" si="3"/>
        <v>2424.6916666666666</v>
      </c>
      <c r="I35" s="2">
        <v>300</v>
      </c>
      <c r="J35" s="3">
        <f t="shared" si="4"/>
        <v>7274.0749999999998</v>
      </c>
      <c r="K35" s="2">
        <f t="shared" si="8"/>
        <v>29726.199771689498</v>
      </c>
      <c r="L35" s="3">
        <v>600</v>
      </c>
      <c r="M35" s="3">
        <f t="shared" si="5"/>
        <v>245102.76643835619</v>
      </c>
      <c r="O35" s="16">
        <v>39998.766666666663</v>
      </c>
      <c r="P35" s="16">
        <v>109.58566210045662</v>
      </c>
      <c r="Q35" s="16">
        <v>5479.2831050228306</v>
      </c>
    </row>
    <row r="36" spans="1:17" x14ac:dyDescent="0.2">
      <c r="A36" s="9" t="s">
        <v>43</v>
      </c>
      <c r="B36" s="7" t="s">
        <v>62</v>
      </c>
      <c r="C36" s="7">
        <v>11592.58</v>
      </c>
      <c r="D36" s="2">
        <f t="shared" si="2"/>
        <v>139110.96</v>
      </c>
      <c r="E36" s="2">
        <f t="shared" si="6"/>
        <v>18000</v>
      </c>
      <c r="F36" s="2">
        <f t="shared" si="7"/>
        <v>11400</v>
      </c>
      <c r="G36" s="2">
        <v>800</v>
      </c>
      <c r="H36" s="2">
        <f t="shared" si="3"/>
        <v>1932.0966666666666</v>
      </c>
      <c r="I36" s="2">
        <v>300</v>
      </c>
      <c r="J36" s="3">
        <f t="shared" si="4"/>
        <v>5796.29</v>
      </c>
      <c r="K36" s="2">
        <f t="shared" si="8"/>
        <v>24530.334703196349</v>
      </c>
      <c r="L36" s="3">
        <v>600</v>
      </c>
      <c r="M36" s="3">
        <f t="shared" si="5"/>
        <v>202469.68136986304</v>
      </c>
      <c r="O36" s="16">
        <v>38028.386666666665</v>
      </c>
      <c r="P36" s="16">
        <v>104.18736073059361</v>
      </c>
      <c r="Q36" s="16">
        <v>5209.3680365296805</v>
      </c>
    </row>
    <row r="37" spans="1:17" x14ac:dyDescent="0.2">
      <c r="A37" s="9" t="s">
        <v>43</v>
      </c>
      <c r="B37" s="7" t="s">
        <v>62</v>
      </c>
      <c r="C37" s="7">
        <v>14548.15</v>
      </c>
      <c r="D37" s="2">
        <f t="shared" si="2"/>
        <v>174577.8</v>
      </c>
      <c r="E37" s="2">
        <f t="shared" si="6"/>
        <v>18000</v>
      </c>
      <c r="F37" s="2">
        <f t="shared" si="7"/>
        <v>11400</v>
      </c>
      <c r="G37" s="2">
        <v>800</v>
      </c>
      <c r="H37" s="2">
        <f t="shared" si="3"/>
        <v>2424.6916666666666</v>
      </c>
      <c r="I37" s="2">
        <v>300</v>
      </c>
      <c r="J37" s="3">
        <f t="shared" si="4"/>
        <v>7274.0749999999998</v>
      </c>
      <c r="K37" s="2">
        <f t="shared" si="8"/>
        <v>29726.199771689498</v>
      </c>
      <c r="L37" s="3">
        <v>600</v>
      </c>
      <c r="M37" s="3">
        <f t="shared" si="5"/>
        <v>245102.76643835619</v>
      </c>
      <c r="O37" s="16">
        <v>39998.766666666663</v>
      </c>
      <c r="P37" s="16">
        <v>109.58566210045662</v>
      </c>
      <c r="Q37" s="16">
        <v>5479.2831050228306</v>
      </c>
    </row>
    <row r="38" spans="1:17" x14ac:dyDescent="0.2">
      <c r="A38" s="9" t="s">
        <v>44</v>
      </c>
      <c r="B38" s="7" t="s">
        <v>47</v>
      </c>
      <c r="C38" s="7">
        <v>4419.5200000000004</v>
      </c>
      <c r="D38" s="2">
        <f t="shared" si="2"/>
        <v>53034.240000000005</v>
      </c>
      <c r="E38" s="2">
        <f t="shared" si="6"/>
        <v>18000</v>
      </c>
      <c r="F38" s="2">
        <f t="shared" si="7"/>
        <v>11400</v>
      </c>
      <c r="G38" s="2">
        <v>800</v>
      </c>
      <c r="H38" s="2">
        <f t="shared" si="3"/>
        <v>736.58666666666682</v>
      </c>
      <c r="I38" s="2">
        <v>300</v>
      </c>
      <c r="J38" s="3">
        <f t="shared" si="4"/>
        <v>2209.7600000000002</v>
      </c>
      <c r="K38" s="2">
        <f t="shared" si="8"/>
        <v>11920.160730593609</v>
      </c>
      <c r="L38" s="3">
        <v>600</v>
      </c>
      <c r="M38" s="3">
        <f t="shared" si="5"/>
        <v>99000.747397260275</v>
      </c>
      <c r="O38" s="16">
        <v>33246.346666666665</v>
      </c>
      <c r="P38" s="16">
        <v>91.085881278538807</v>
      </c>
      <c r="Q38" s="16">
        <v>4554.29406392694</v>
      </c>
    </row>
    <row r="39" spans="1:17" x14ac:dyDescent="0.2">
      <c r="A39" s="9" t="s">
        <v>43</v>
      </c>
      <c r="B39" s="13" t="s">
        <v>47</v>
      </c>
      <c r="C39" s="14">
        <v>5329.95</v>
      </c>
      <c r="D39" s="2">
        <f t="shared" si="2"/>
        <v>63959.399999999994</v>
      </c>
      <c r="E39" s="2">
        <f t="shared" si="6"/>
        <v>18000</v>
      </c>
      <c r="F39" s="2">
        <f t="shared" si="7"/>
        <v>11400</v>
      </c>
      <c r="G39" s="2">
        <v>800</v>
      </c>
      <c r="H39" s="2">
        <f t="shared" si="3"/>
        <v>888.32499999999993</v>
      </c>
      <c r="I39" s="2">
        <v>300</v>
      </c>
      <c r="J39" s="3">
        <f t="shared" si="4"/>
        <v>2664.9749999999999</v>
      </c>
      <c r="K39" s="2">
        <f t="shared" si="8"/>
        <v>13520.688356164384</v>
      </c>
      <c r="L39" s="3">
        <v>600</v>
      </c>
      <c r="M39" s="3">
        <f t="shared" si="5"/>
        <v>112133.38835616439</v>
      </c>
      <c r="O39" s="16">
        <v>33853.300000000003</v>
      </c>
      <c r="P39" s="16">
        <v>92.748767123287678</v>
      </c>
      <c r="Q39" s="16">
        <v>4637.4383561643835</v>
      </c>
    </row>
    <row r="40" spans="1:17" x14ac:dyDescent="0.2">
      <c r="A40" s="9" t="s">
        <v>43</v>
      </c>
      <c r="B40" s="7" t="s">
        <v>47</v>
      </c>
      <c r="C40" s="7">
        <v>5633.33</v>
      </c>
      <c r="D40" s="2">
        <f t="shared" si="2"/>
        <v>67599.959999999992</v>
      </c>
      <c r="E40" s="2">
        <f t="shared" si="6"/>
        <v>18000</v>
      </c>
      <c r="F40" s="2">
        <f t="shared" si="7"/>
        <v>11400</v>
      </c>
      <c r="G40" s="2">
        <v>800</v>
      </c>
      <c r="H40" s="2">
        <f t="shared" si="3"/>
        <v>938.88833333333332</v>
      </c>
      <c r="I40" s="2">
        <v>300</v>
      </c>
      <c r="J40" s="3">
        <f t="shared" si="4"/>
        <v>2816.665</v>
      </c>
      <c r="K40" s="2">
        <f t="shared" si="8"/>
        <v>14054.027625570776</v>
      </c>
      <c r="L40" s="3">
        <v>600</v>
      </c>
      <c r="M40" s="3">
        <f t="shared" si="5"/>
        <v>116509.54095890409</v>
      </c>
      <c r="O40" s="16">
        <v>34055.55333333333</v>
      </c>
      <c r="P40" s="16">
        <v>93.302885844748843</v>
      </c>
      <c r="Q40" s="16">
        <v>4665.1442922374417</v>
      </c>
    </row>
    <row r="41" spans="1:17" x14ac:dyDescent="0.2">
      <c r="A41" s="9" t="s">
        <v>43</v>
      </c>
      <c r="B41" s="7" t="s">
        <v>47</v>
      </c>
      <c r="C41" s="7">
        <v>6240.39</v>
      </c>
      <c r="D41" s="2">
        <f t="shared" si="2"/>
        <v>74884.680000000008</v>
      </c>
      <c r="E41" s="2">
        <f t="shared" si="6"/>
        <v>18000</v>
      </c>
      <c r="F41" s="2">
        <f t="shared" si="7"/>
        <v>11400</v>
      </c>
      <c r="G41" s="2">
        <v>800</v>
      </c>
      <c r="H41" s="2">
        <f t="shared" si="3"/>
        <v>1040.0650000000001</v>
      </c>
      <c r="I41" s="2">
        <v>300</v>
      </c>
      <c r="J41" s="3">
        <f t="shared" si="4"/>
        <v>3120.1950000000002</v>
      </c>
      <c r="K41" s="2">
        <f t="shared" si="8"/>
        <v>15121.233561643836</v>
      </c>
      <c r="L41" s="3">
        <v>600</v>
      </c>
      <c r="M41" s="3">
        <f t="shared" si="5"/>
        <v>125266.17356164385</v>
      </c>
      <c r="O41" s="16">
        <v>34460.26</v>
      </c>
      <c r="P41" s="16">
        <v>94.411671232876714</v>
      </c>
      <c r="Q41" s="16">
        <v>4720.5835616438353</v>
      </c>
    </row>
    <row r="42" spans="1:17" x14ac:dyDescent="0.2">
      <c r="A42" s="9" t="s">
        <v>43</v>
      </c>
      <c r="B42" s="13" t="s">
        <v>47</v>
      </c>
      <c r="C42" s="14">
        <v>6240.39</v>
      </c>
      <c r="D42" s="2">
        <f t="shared" si="2"/>
        <v>74884.680000000008</v>
      </c>
      <c r="E42" s="2">
        <f t="shared" si="6"/>
        <v>18000</v>
      </c>
      <c r="F42" s="2">
        <f t="shared" si="7"/>
        <v>11400</v>
      </c>
      <c r="G42" s="2">
        <v>800</v>
      </c>
      <c r="H42" s="2">
        <f t="shared" si="3"/>
        <v>1040.0650000000001</v>
      </c>
      <c r="I42" s="2">
        <v>300</v>
      </c>
      <c r="J42" s="3">
        <f t="shared" si="4"/>
        <v>3120.1950000000002</v>
      </c>
      <c r="K42" s="2">
        <f t="shared" si="8"/>
        <v>15121.233561643836</v>
      </c>
      <c r="L42" s="3">
        <v>600</v>
      </c>
      <c r="M42" s="3">
        <f t="shared" si="5"/>
        <v>125266.17356164385</v>
      </c>
      <c r="O42" s="16">
        <v>34460.26</v>
      </c>
      <c r="P42" s="16">
        <v>94.411671232876714</v>
      </c>
      <c r="Q42" s="16">
        <v>4720.5835616438353</v>
      </c>
    </row>
    <row r="43" spans="1:17" x14ac:dyDescent="0.2">
      <c r="A43" s="9" t="s">
        <v>43</v>
      </c>
      <c r="B43" s="13" t="s">
        <v>47</v>
      </c>
      <c r="C43" s="14">
        <v>6470.94</v>
      </c>
      <c r="D43" s="2">
        <f t="shared" si="2"/>
        <v>77651.28</v>
      </c>
      <c r="E43" s="2">
        <f t="shared" si="6"/>
        <v>18000</v>
      </c>
      <c r="F43" s="2">
        <f t="shared" si="7"/>
        <v>11400</v>
      </c>
      <c r="G43" s="2">
        <v>800</v>
      </c>
      <c r="H43" s="2">
        <f t="shared" si="3"/>
        <v>1078.4899999999998</v>
      </c>
      <c r="I43" s="2">
        <v>300</v>
      </c>
      <c r="J43" s="3">
        <f t="shared" si="4"/>
        <v>3235.47</v>
      </c>
      <c r="K43" s="2">
        <f t="shared" si="8"/>
        <v>15526.538356164383</v>
      </c>
      <c r="L43" s="3">
        <v>600</v>
      </c>
      <c r="M43" s="3">
        <f t="shared" si="5"/>
        <v>128591.77835616439</v>
      </c>
      <c r="O43" s="16">
        <v>34613.96</v>
      </c>
      <c r="P43" s="16">
        <v>94.832767123287667</v>
      </c>
      <c r="Q43" s="16">
        <v>4741.6383561643834</v>
      </c>
    </row>
    <row r="44" spans="1:17" x14ac:dyDescent="0.2">
      <c r="A44" s="9" t="s">
        <v>43</v>
      </c>
      <c r="B44" s="7" t="s">
        <v>47</v>
      </c>
      <c r="C44" s="7">
        <v>7352.51</v>
      </c>
      <c r="D44" s="2">
        <f t="shared" si="2"/>
        <v>88230.12</v>
      </c>
      <c r="E44" s="2">
        <f t="shared" si="6"/>
        <v>18000</v>
      </c>
      <c r="F44" s="2">
        <f t="shared" si="7"/>
        <v>11400</v>
      </c>
      <c r="G44" s="2">
        <v>800</v>
      </c>
      <c r="H44" s="2">
        <f t="shared" si="3"/>
        <v>1225.4183333333335</v>
      </c>
      <c r="I44" s="2">
        <v>300</v>
      </c>
      <c r="J44" s="3">
        <f t="shared" si="4"/>
        <v>3676.2550000000001</v>
      </c>
      <c r="K44" s="2">
        <f t="shared" si="8"/>
        <v>17076.330365296802</v>
      </c>
      <c r="L44" s="3">
        <v>600</v>
      </c>
      <c r="M44" s="3">
        <f t="shared" si="5"/>
        <v>141308.12369863014</v>
      </c>
      <c r="O44" s="16">
        <v>35201.673333333332</v>
      </c>
      <c r="P44" s="16">
        <v>96.442940639269409</v>
      </c>
      <c r="Q44" s="16">
        <v>4822.14703196347</v>
      </c>
    </row>
    <row r="45" spans="1:17" x14ac:dyDescent="0.2">
      <c r="A45" s="9" t="s">
        <v>43</v>
      </c>
      <c r="B45" s="7" t="s">
        <v>47</v>
      </c>
      <c r="C45" s="7">
        <v>8110.94</v>
      </c>
      <c r="D45" s="2">
        <f t="shared" si="2"/>
        <v>97331.28</v>
      </c>
      <c r="E45" s="2">
        <f t="shared" si="6"/>
        <v>18000</v>
      </c>
      <c r="F45" s="2">
        <f t="shared" si="7"/>
        <v>11400</v>
      </c>
      <c r="G45" s="2">
        <v>800</v>
      </c>
      <c r="H45" s="2">
        <f t="shared" si="3"/>
        <v>1351.8233333333333</v>
      </c>
      <c r="I45" s="2">
        <v>300</v>
      </c>
      <c r="J45" s="3">
        <f t="shared" si="4"/>
        <v>4055.47</v>
      </c>
      <c r="K45" s="2">
        <f t="shared" si="8"/>
        <v>18409.643378995435</v>
      </c>
      <c r="L45" s="3">
        <v>600</v>
      </c>
      <c r="M45" s="3">
        <f t="shared" si="5"/>
        <v>152248.21671232878</v>
      </c>
      <c r="O45" s="16">
        <v>35707.293333333335</v>
      </c>
      <c r="P45" s="16">
        <v>97.828200913242014</v>
      </c>
      <c r="Q45" s="16">
        <v>4891.4100456621009</v>
      </c>
    </row>
    <row r="46" spans="1:17" x14ac:dyDescent="0.2">
      <c r="A46" s="9" t="s">
        <v>43</v>
      </c>
      <c r="B46" s="7" t="s">
        <v>47</v>
      </c>
      <c r="C46" s="7">
        <v>9324.74</v>
      </c>
      <c r="D46" s="2">
        <f t="shared" si="2"/>
        <v>111896.88</v>
      </c>
      <c r="E46" s="2">
        <f t="shared" si="6"/>
        <v>18000</v>
      </c>
      <c r="F46" s="2">
        <f t="shared" si="7"/>
        <v>11400</v>
      </c>
      <c r="G46" s="2">
        <v>800</v>
      </c>
      <c r="H46" s="2">
        <f t="shared" si="3"/>
        <v>1554.1233333333332</v>
      </c>
      <c r="I46" s="2">
        <v>300</v>
      </c>
      <c r="J46" s="3">
        <f t="shared" si="4"/>
        <v>4662.37</v>
      </c>
      <c r="K46" s="2">
        <f t="shared" si="8"/>
        <v>20543.492694063927</v>
      </c>
      <c r="L46" s="3">
        <v>600</v>
      </c>
      <c r="M46" s="3">
        <f t="shared" si="5"/>
        <v>169756.86602739725</v>
      </c>
      <c r="O46" s="16">
        <v>36516.493333333332</v>
      </c>
      <c r="P46" s="16">
        <v>100.04518721461187</v>
      </c>
      <c r="Q46" s="16">
        <v>5002.2593607305935</v>
      </c>
    </row>
    <row r="47" spans="1:17" x14ac:dyDescent="0.2">
      <c r="A47" s="9" t="s">
        <v>43</v>
      </c>
      <c r="B47" s="13" t="s">
        <v>47</v>
      </c>
      <c r="C47" s="14">
        <v>9881.81</v>
      </c>
      <c r="D47" s="2">
        <f t="shared" si="2"/>
        <v>118581.72</v>
      </c>
      <c r="E47" s="2">
        <f t="shared" si="6"/>
        <v>18000</v>
      </c>
      <c r="F47" s="2">
        <f t="shared" si="7"/>
        <v>11400</v>
      </c>
      <c r="G47" s="2">
        <v>800</v>
      </c>
      <c r="H47" s="2">
        <f t="shared" si="3"/>
        <v>1646.9683333333332</v>
      </c>
      <c r="I47" s="2">
        <v>300</v>
      </c>
      <c r="J47" s="3">
        <f t="shared" si="4"/>
        <v>4940.9049999999997</v>
      </c>
      <c r="K47" s="2">
        <f t="shared" si="8"/>
        <v>21522.816666666666</v>
      </c>
      <c r="L47" s="3">
        <v>600</v>
      </c>
      <c r="M47" s="3">
        <f t="shared" si="5"/>
        <v>177792.40999999997</v>
      </c>
      <c r="O47" s="16">
        <v>36887.873333333337</v>
      </c>
      <c r="P47" s="16">
        <v>101.06266666666667</v>
      </c>
      <c r="Q47" s="16">
        <v>5053.1333333333332</v>
      </c>
    </row>
    <row r="48" spans="1:17" x14ac:dyDescent="0.2">
      <c r="A48" s="9" t="s">
        <v>43</v>
      </c>
      <c r="B48" s="7" t="s">
        <v>47</v>
      </c>
      <c r="C48" s="7">
        <v>9888.93</v>
      </c>
      <c r="D48" s="2">
        <f t="shared" si="2"/>
        <v>118667.16</v>
      </c>
      <c r="E48" s="2">
        <f t="shared" si="6"/>
        <v>18000</v>
      </c>
      <c r="F48" s="2">
        <f t="shared" si="7"/>
        <v>11400</v>
      </c>
      <c r="G48" s="2">
        <v>800</v>
      </c>
      <c r="H48" s="2">
        <f t="shared" si="3"/>
        <v>1648.1550000000002</v>
      </c>
      <c r="I48" s="2">
        <v>300</v>
      </c>
      <c r="J48" s="3">
        <f t="shared" si="4"/>
        <v>4944.4650000000001</v>
      </c>
      <c r="K48" s="2">
        <f t="shared" si="8"/>
        <v>21535.333561643838</v>
      </c>
      <c r="L48" s="3">
        <v>600</v>
      </c>
      <c r="M48" s="3">
        <f t="shared" si="5"/>
        <v>177895.11356164384</v>
      </c>
      <c r="O48" s="16">
        <v>36892.619999999995</v>
      </c>
      <c r="P48" s="16">
        <v>101.0756712328767</v>
      </c>
      <c r="Q48" s="16">
        <v>5053.7835616438351</v>
      </c>
    </row>
    <row r="49" spans="1:18" x14ac:dyDescent="0.2">
      <c r="A49" s="9" t="s">
        <v>43</v>
      </c>
      <c r="B49" s="13" t="s">
        <v>47</v>
      </c>
      <c r="C49" s="14">
        <v>10181.81</v>
      </c>
      <c r="D49" s="2">
        <f t="shared" si="2"/>
        <v>122181.72</v>
      </c>
      <c r="E49" s="2">
        <f t="shared" si="6"/>
        <v>18000</v>
      </c>
      <c r="F49" s="2">
        <f t="shared" si="7"/>
        <v>11400</v>
      </c>
      <c r="G49" s="2">
        <v>800</v>
      </c>
      <c r="H49" s="2">
        <f t="shared" si="3"/>
        <v>1696.9683333333332</v>
      </c>
      <c r="I49" s="2">
        <v>300</v>
      </c>
      <c r="J49" s="3">
        <f t="shared" si="4"/>
        <v>5090.9049999999997</v>
      </c>
      <c r="K49" s="2">
        <f t="shared" si="8"/>
        <v>22050.21392694064</v>
      </c>
      <c r="L49" s="3">
        <v>600</v>
      </c>
      <c r="M49" s="3">
        <f t="shared" si="5"/>
        <v>182119.80726027396</v>
      </c>
      <c r="O49" s="16">
        <v>37087.873333333337</v>
      </c>
      <c r="P49" s="16">
        <v>101.61061187214612</v>
      </c>
      <c r="Q49" s="16">
        <v>5080.5305936073064</v>
      </c>
    </row>
    <row r="50" spans="1:18" x14ac:dyDescent="0.2">
      <c r="A50" s="9" t="s">
        <v>43</v>
      </c>
      <c r="B50" s="7" t="s">
        <v>47</v>
      </c>
      <c r="C50" s="7">
        <v>10281.81</v>
      </c>
      <c r="D50" s="2">
        <f t="shared" si="2"/>
        <v>123381.72</v>
      </c>
      <c r="E50" s="2">
        <f t="shared" si="6"/>
        <v>18000</v>
      </c>
      <c r="F50" s="2">
        <f t="shared" si="7"/>
        <v>11400</v>
      </c>
      <c r="G50" s="2">
        <v>800</v>
      </c>
      <c r="H50" s="2">
        <f t="shared" si="3"/>
        <v>1713.6349999999998</v>
      </c>
      <c r="I50" s="2">
        <v>300</v>
      </c>
      <c r="J50" s="3">
        <f t="shared" si="4"/>
        <v>5140.9049999999997</v>
      </c>
      <c r="K50" s="2">
        <f t="shared" si="8"/>
        <v>22226.01301369863</v>
      </c>
      <c r="L50" s="3">
        <v>600</v>
      </c>
      <c r="M50" s="3">
        <f t="shared" si="5"/>
        <v>183562.27301369864</v>
      </c>
      <c r="O50" s="16">
        <v>37154.54</v>
      </c>
      <c r="P50" s="16">
        <v>101.79326027397261</v>
      </c>
      <c r="Q50" s="16">
        <v>5089.6630136986305</v>
      </c>
    </row>
    <row r="51" spans="1:18" x14ac:dyDescent="0.2">
      <c r="A51" s="9" t="s">
        <v>43</v>
      </c>
      <c r="B51" s="13" t="s">
        <v>47</v>
      </c>
      <c r="C51" s="14">
        <v>10687.43</v>
      </c>
      <c r="D51" s="2">
        <f t="shared" si="2"/>
        <v>128249.16</v>
      </c>
      <c r="E51" s="2">
        <f t="shared" si="6"/>
        <v>18000</v>
      </c>
      <c r="F51" s="2">
        <f t="shared" si="7"/>
        <v>11400</v>
      </c>
      <c r="G51" s="2">
        <v>800</v>
      </c>
      <c r="H51" s="2">
        <f t="shared" si="3"/>
        <v>1781.2383333333335</v>
      </c>
      <c r="I51" s="2">
        <v>300</v>
      </c>
      <c r="J51" s="3">
        <f t="shared" si="4"/>
        <v>5343.7150000000001</v>
      </c>
      <c r="K51" s="2">
        <f t="shared" si="8"/>
        <v>22939.089269406395</v>
      </c>
      <c r="L51" s="3">
        <v>600</v>
      </c>
      <c r="M51" s="3">
        <f t="shared" si="5"/>
        <v>189413.20260273974</v>
      </c>
      <c r="O51" s="16">
        <v>37424.953333333338</v>
      </c>
      <c r="P51" s="16">
        <v>102.5341187214612</v>
      </c>
      <c r="Q51" s="16">
        <v>5126.70593607306</v>
      </c>
    </row>
    <row r="52" spans="1:18" s="16" customFormat="1" x14ac:dyDescent="0.2">
      <c r="A52" s="9" t="s">
        <v>43</v>
      </c>
      <c r="B52" s="7" t="s">
        <v>47</v>
      </c>
      <c r="C52" s="7">
        <v>10787.43</v>
      </c>
      <c r="D52" s="2">
        <f t="shared" si="2"/>
        <v>129449.16</v>
      </c>
      <c r="E52" s="2">
        <f t="shared" si="6"/>
        <v>18000</v>
      </c>
      <c r="F52" s="2">
        <f t="shared" si="7"/>
        <v>11400</v>
      </c>
      <c r="G52" s="2">
        <v>800</v>
      </c>
      <c r="H52" s="2">
        <f t="shared" si="3"/>
        <v>1797.9050000000002</v>
      </c>
      <c r="I52" s="2">
        <v>300</v>
      </c>
      <c r="J52" s="3">
        <f t="shared" si="4"/>
        <v>5393.7150000000001</v>
      </c>
      <c r="K52" s="2">
        <f t="shared" si="8"/>
        <v>23114.888356164382</v>
      </c>
      <c r="L52" s="3">
        <v>600</v>
      </c>
      <c r="M52" s="3">
        <f t="shared" si="5"/>
        <v>190855.66835616439</v>
      </c>
      <c r="N52" s="7"/>
      <c r="O52" s="16">
        <v>37491.619999999995</v>
      </c>
      <c r="P52" s="16">
        <v>102.71676712328765</v>
      </c>
      <c r="Q52" s="16">
        <v>5135.8383561643823</v>
      </c>
      <c r="R52" s="7"/>
    </row>
    <row r="53" spans="1:18" s="9" customFormat="1" x14ac:dyDescent="0.2">
      <c r="A53" s="9" t="s">
        <v>43</v>
      </c>
      <c r="B53" s="7" t="s">
        <v>47</v>
      </c>
      <c r="C53" s="7">
        <v>11192.24</v>
      </c>
      <c r="D53" s="2">
        <f t="shared" si="2"/>
        <v>134306.88</v>
      </c>
      <c r="E53" s="2">
        <f t="shared" si="6"/>
        <v>18000</v>
      </c>
      <c r="F53" s="2">
        <f t="shared" si="7"/>
        <v>11400</v>
      </c>
      <c r="G53" s="2">
        <v>800</v>
      </c>
      <c r="H53" s="2">
        <f t="shared" si="3"/>
        <v>1865.3733333333332</v>
      </c>
      <c r="I53" s="2">
        <v>300</v>
      </c>
      <c r="J53" s="3">
        <f t="shared" si="4"/>
        <v>5596.12</v>
      </c>
      <c r="K53" s="2">
        <f t="shared" si="8"/>
        <v>23826.540639269406</v>
      </c>
      <c r="L53" s="3">
        <v>600</v>
      </c>
      <c r="M53" s="3">
        <f t="shared" si="5"/>
        <v>196694.91397260272</v>
      </c>
      <c r="N53" s="7"/>
      <c r="O53" s="16">
        <v>37761.493333333332</v>
      </c>
      <c r="P53" s="16">
        <v>103.45614611872146</v>
      </c>
      <c r="Q53" s="16">
        <v>5172.8073059360731</v>
      </c>
    </row>
    <row r="54" spans="1:18" x14ac:dyDescent="0.2">
      <c r="A54" s="9" t="s">
        <v>44</v>
      </c>
      <c r="B54" s="7" t="s">
        <v>47</v>
      </c>
      <c r="C54" s="7">
        <v>11443.93</v>
      </c>
      <c r="D54" s="2">
        <f t="shared" si="2"/>
        <v>137327.16</v>
      </c>
      <c r="E54" s="2">
        <f t="shared" si="6"/>
        <v>18000</v>
      </c>
      <c r="F54" s="2">
        <f t="shared" si="7"/>
        <v>11400</v>
      </c>
      <c r="G54" s="2">
        <v>800</v>
      </c>
      <c r="H54" s="2">
        <f t="shared" si="3"/>
        <v>1907.3216666666667</v>
      </c>
      <c r="I54" s="2">
        <v>300</v>
      </c>
      <c r="J54" s="3">
        <f t="shared" si="4"/>
        <v>5721.9650000000001</v>
      </c>
      <c r="K54" s="2">
        <f t="shared" si="8"/>
        <v>24269.009360730593</v>
      </c>
      <c r="L54" s="3">
        <v>600</v>
      </c>
      <c r="M54" s="3">
        <f t="shared" si="5"/>
        <v>200325.45602739725</v>
      </c>
      <c r="O54" s="16">
        <v>37929.286666666667</v>
      </c>
      <c r="P54" s="16">
        <v>103.91585388127854</v>
      </c>
      <c r="Q54" s="16">
        <v>5195.7926940639272</v>
      </c>
    </row>
    <row r="55" spans="1:18" x14ac:dyDescent="0.2">
      <c r="A55" s="9" t="s">
        <v>43</v>
      </c>
      <c r="B55" s="7" t="s">
        <v>47</v>
      </c>
      <c r="C55" s="7">
        <v>12000.77</v>
      </c>
      <c r="D55" s="2">
        <f t="shared" si="2"/>
        <v>144009.24</v>
      </c>
      <c r="E55" s="2">
        <f t="shared" si="6"/>
        <v>18000</v>
      </c>
      <c r="F55" s="2">
        <f t="shared" si="7"/>
        <v>11400</v>
      </c>
      <c r="G55" s="2">
        <v>800</v>
      </c>
      <c r="H55" s="2">
        <f t="shared" si="3"/>
        <v>2000.1283333333333</v>
      </c>
      <c r="I55" s="2">
        <v>300</v>
      </c>
      <c r="J55" s="3">
        <f t="shared" si="4"/>
        <v>6000.3850000000002</v>
      </c>
      <c r="K55" s="2">
        <f t="shared" si="8"/>
        <v>25247.928995433787</v>
      </c>
      <c r="L55" s="3">
        <v>600</v>
      </c>
      <c r="M55" s="3">
        <f t="shared" si="5"/>
        <v>208357.68232876711</v>
      </c>
      <c r="O55" s="16">
        <v>38300.513333333336</v>
      </c>
      <c r="P55" s="16">
        <v>104.93291324200914</v>
      </c>
      <c r="Q55" s="16">
        <v>5246.6456621004563</v>
      </c>
    </row>
    <row r="56" spans="1:18" x14ac:dyDescent="0.2">
      <c r="A56" s="9" t="s">
        <v>43</v>
      </c>
      <c r="B56" s="7" t="s">
        <v>47</v>
      </c>
      <c r="C56" s="7">
        <v>12455.48</v>
      </c>
      <c r="D56" s="2">
        <f t="shared" ref="D56:D61" si="9">+C56*12</f>
        <v>149465.76</v>
      </c>
      <c r="E56" s="2">
        <f t="shared" si="6"/>
        <v>18000</v>
      </c>
      <c r="F56" s="2">
        <f t="shared" si="7"/>
        <v>11400</v>
      </c>
      <c r="G56" s="2">
        <v>800</v>
      </c>
      <c r="H56" s="2">
        <f t="shared" ref="H56:H61" si="10">+C56/30*5</f>
        <v>2075.9133333333334</v>
      </c>
      <c r="I56" s="2">
        <v>300</v>
      </c>
      <c r="J56" s="3">
        <f t="shared" ref="J56:J61" si="11">+C56/2</f>
        <v>6227.74</v>
      </c>
      <c r="K56" s="2">
        <f t="shared" ref="K56:K61" si="12">+C56/30*50+Q56</f>
        <v>26047.305022831049</v>
      </c>
      <c r="L56" s="3">
        <v>600</v>
      </c>
      <c r="M56" s="3">
        <f t="shared" ref="M56:M61" si="13">SUM(D56:L56)</f>
        <v>214916.71835616438</v>
      </c>
      <c r="O56" s="16">
        <v>38603.653333333335</v>
      </c>
      <c r="P56" s="16">
        <v>105.76343378995435</v>
      </c>
      <c r="Q56" s="16">
        <v>5288.1716894977171</v>
      </c>
    </row>
    <row r="57" spans="1:18" x14ac:dyDescent="0.2">
      <c r="A57" s="9" t="s">
        <v>43</v>
      </c>
      <c r="B57" s="7" t="s">
        <v>47</v>
      </c>
      <c r="C57" s="7">
        <v>12692.9</v>
      </c>
      <c r="D57" s="2">
        <f t="shared" si="9"/>
        <v>152314.79999999999</v>
      </c>
      <c r="E57" s="2">
        <f t="shared" si="6"/>
        <v>18000</v>
      </c>
      <c r="F57" s="2">
        <f t="shared" si="7"/>
        <v>11400</v>
      </c>
      <c r="G57" s="2">
        <v>800</v>
      </c>
      <c r="H57" s="2">
        <f t="shared" si="10"/>
        <v>2115.4833333333331</v>
      </c>
      <c r="I57" s="2">
        <v>300</v>
      </c>
      <c r="J57" s="3">
        <f t="shared" si="11"/>
        <v>6346.45</v>
      </c>
      <c r="K57" s="2">
        <f t="shared" si="12"/>
        <v>26464.687214611869</v>
      </c>
      <c r="L57" s="3">
        <v>600</v>
      </c>
      <c r="M57" s="3">
        <f t="shared" si="13"/>
        <v>218341.42054794519</v>
      </c>
      <c r="O57" s="16">
        <v>38761.933333333334</v>
      </c>
      <c r="P57" s="16">
        <v>106.19707762557078</v>
      </c>
      <c r="Q57" s="16">
        <v>5309.8538812785391</v>
      </c>
    </row>
    <row r="58" spans="1:18" x14ac:dyDescent="0.2">
      <c r="A58" s="9" t="s">
        <v>43</v>
      </c>
      <c r="B58" s="7" t="s">
        <v>47</v>
      </c>
      <c r="C58" s="7">
        <v>13222.07</v>
      </c>
      <c r="D58" s="2">
        <f t="shared" si="9"/>
        <v>158664.84</v>
      </c>
      <c r="E58" s="2">
        <f t="shared" si="6"/>
        <v>18000</v>
      </c>
      <c r="F58" s="2">
        <f t="shared" si="7"/>
        <v>11400</v>
      </c>
      <c r="G58" s="2">
        <v>800</v>
      </c>
      <c r="H58" s="2">
        <f t="shared" si="10"/>
        <v>2203.6783333333333</v>
      </c>
      <c r="I58" s="2">
        <v>300</v>
      </c>
      <c r="J58" s="3">
        <f t="shared" si="11"/>
        <v>6611.0349999999999</v>
      </c>
      <c r="K58" s="2">
        <f t="shared" si="12"/>
        <v>27394.963242009133</v>
      </c>
      <c r="L58" s="3">
        <v>600</v>
      </c>
      <c r="M58" s="3">
        <f t="shared" si="13"/>
        <v>225974.51657534248</v>
      </c>
      <c r="O58" s="16">
        <v>39114.713333333333</v>
      </c>
      <c r="P58" s="16">
        <v>107.16359817351598</v>
      </c>
      <c r="Q58" s="16">
        <v>5358.1799086757992</v>
      </c>
    </row>
    <row r="59" spans="1:18" x14ac:dyDescent="0.2">
      <c r="A59" s="9" t="s">
        <v>43</v>
      </c>
      <c r="B59" s="7" t="s">
        <v>47</v>
      </c>
      <c r="C59" s="7">
        <v>14123.22</v>
      </c>
      <c r="D59" s="2">
        <f t="shared" si="9"/>
        <v>169478.63999999998</v>
      </c>
      <c r="E59" s="2">
        <f t="shared" si="6"/>
        <v>18000</v>
      </c>
      <c r="F59" s="2">
        <f t="shared" si="7"/>
        <v>11400</v>
      </c>
      <c r="G59" s="2">
        <v>800</v>
      </c>
      <c r="H59" s="2">
        <f t="shared" si="10"/>
        <v>2353.87</v>
      </c>
      <c r="I59" s="2">
        <v>300</v>
      </c>
      <c r="J59" s="3">
        <f t="shared" si="11"/>
        <v>7061.61</v>
      </c>
      <c r="K59" s="2">
        <f t="shared" si="12"/>
        <v>28979.176712328768</v>
      </c>
      <c r="L59" s="3">
        <v>600</v>
      </c>
      <c r="M59" s="3">
        <f t="shared" si="13"/>
        <v>238973.29671232874</v>
      </c>
      <c r="O59" s="16">
        <v>39715.479999999996</v>
      </c>
      <c r="P59" s="16">
        <v>108.80953424657532</v>
      </c>
      <c r="Q59" s="16">
        <v>5440.4767123287666</v>
      </c>
    </row>
    <row r="60" spans="1:18" x14ac:dyDescent="0.2">
      <c r="A60" s="9" t="s">
        <v>43</v>
      </c>
      <c r="B60" s="7" t="s">
        <v>47</v>
      </c>
      <c r="C60" s="7">
        <v>14123.22</v>
      </c>
      <c r="D60" s="2">
        <f t="shared" si="9"/>
        <v>169478.63999999998</v>
      </c>
      <c r="E60" s="2">
        <f t="shared" si="6"/>
        <v>18000</v>
      </c>
      <c r="F60" s="2">
        <f t="shared" si="7"/>
        <v>11400</v>
      </c>
      <c r="G60" s="2">
        <v>800</v>
      </c>
      <c r="H60" s="2">
        <f t="shared" si="10"/>
        <v>2353.87</v>
      </c>
      <c r="I60" s="2">
        <v>300</v>
      </c>
      <c r="J60" s="3">
        <f t="shared" si="11"/>
        <v>7061.61</v>
      </c>
      <c r="K60" s="2">
        <f t="shared" si="12"/>
        <v>28979.176712328768</v>
      </c>
      <c r="L60" s="3">
        <v>600</v>
      </c>
      <c r="M60" s="3">
        <f t="shared" si="13"/>
        <v>238973.29671232874</v>
      </c>
      <c r="O60" s="16">
        <v>39715.479999999996</v>
      </c>
      <c r="P60" s="16">
        <v>108.80953424657532</v>
      </c>
      <c r="Q60" s="16">
        <v>5440.4767123287666</v>
      </c>
    </row>
    <row r="61" spans="1:18" x14ac:dyDescent="0.2">
      <c r="A61" s="9" t="s">
        <v>43</v>
      </c>
      <c r="B61" s="7" t="s">
        <v>47</v>
      </c>
      <c r="C61" s="7">
        <v>14362</v>
      </c>
      <c r="D61" s="2">
        <f t="shared" si="9"/>
        <v>172344</v>
      </c>
      <c r="E61" s="2">
        <f t="shared" si="6"/>
        <v>18000</v>
      </c>
      <c r="F61" s="2">
        <f t="shared" si="7"/>
        <v>11400</v>
      </c>
      <c r="G61" s="2">
        <v>800</v>
      </c>
      <c r="H61" s="2">
        <f t="shared" si="10"/>
        <v>2393.666666666667</v>
      </c>
      <c r="I61" s="2">
        <v>300</v>
      </c>
      <c r="J61" s="3">
        <f t="shared" si="11"/>
        <v>7181</v>
      </c>
      <c r="K61" s="2">
        <f t="shared" si="12"/>
        <v>29398.949771689498</v>
      </c>
      <c r="L61" s="3">
        <v>600</v>
      </c>
      <c r="M61" s="3">
        <f t="shared" si="13"/>
        <v>242417.61643835617</v>
      </c>
      <c r="O61" s="16">
        <v>39874.666666666672</v>
      </c>
      <c r="P61" s="16">
        <v>109.24566210045663</v>
      </c>
      <c r="Q61" s="16">
        <v>5462.2831050228315</v>
      </c>
    </row>
    <row r="62" spans="1:18" x14ac:dyDescent="0.2">
      <c r="A62" s="9" t="s">
        <v>43</v>
      </c>
      <c r="B62" s="7" t="s">
        <v>47</v>
      </c>
      <c r="C62" s="7">
        <v>14444.16</v>
      </c>
      <c r="D62" s="2">
        <f t="shared" si="2"/>
        <v>173329.91999999998</v>
      </c>
      <c r="E62" s="2">
        <f t="shared" si="6"/>
        <v>18000</v>
      </c>
      <c r="F62" s="2">
        <f t="shared" si="7"/>
        <v>11400</v>
      </c>
      <c r="G62" s="2">
        <v>800</v>
      </c>
      <c r="H62" s="2">
        <f t="shared" si="3"/>
        <v>2407.3599999999997</v>
      </c>
      <c r="I62" s="2">
        <v>300</v>
      </c>
      <c r="J62" s="3">
        <f t="shared" si="4"/>
        <v>7222.08</v>
      </c>
      <c r="K62" s="2">
        <f t="shared" si="8"/>
        <v>29543.386301369861</v>
      </c>
      <c r="L62" s="3">
        <v>600</v>
      </c>
      <c r="M62" s="3">
        <f t="shared" si="5"/>
        <v>243602.74630136983</v>
      </c>
      <c r="O62" s="16">
        <v>39929.440000000002</v>
      </c>
      <c r="P62" s="16">
        <v>109.39572602739727</v>
      </c>
      <c r="Q62" s="16">
        <v>5469.7863013698634</v>
      </c>
    </row>
    <row r="63" spans="1:18" x14ac:dyDescent="0.2">
      <c r="A63" s="9" t="s">
        <v>43</v>
      </c>
      <c r="B63" s="13" t="s">
        <v>47</v>
      </c>
      <c r="C63" s="14">
        <v>14933.66</v>
      </c>
      <c r="D63" s="2">
        <f t="shared" si="2"/>
        <v>179203.91999999998</v>
      </c>
      <c r="E63" s="2">
        <f t="shared" si="6"/>
        <v>18000</v>
      </c>
      <c r="F63" s="2">
        <f t="shared" si="7"/>
        <v>11400</v>
      </c>
      <c r="G63" s="2">
        <v>800</v>
      </c>
      <c r="H63" s="2">
        <f t="shared" si="3"/>
        <v>2488.9433333333332</v>
      </c>
      <c r="I63" s="2">
        <v>300</v>
      </c>
      <c r="J63" s="3">
        <f t="shared" si="4"/>
        <v>7466.83</v>
      </c>
      <c r="K63" s="2">
        <f t="shared" si="8"/>
        <v>30403.922831050226</v>
      </c>
      <c r="L63" s="3">
        <v>600</v>
      </c>
      <c r="M63" s="3">
        <f t="shared" si="5"/>
        <v>250663.61616438354</v>
      </c>
      <c r="O63" s="16">
        <v>40255.773333333331</v>
      </c>
      <c r="P63" s="16">
        <v>110.28978995433789</v>
      </c>
      <c r="Q63" s="16">
        <v>5514.4894977168942</v>
      </c>
    </row>
    <row r="64" spans="1:18" x14ac:dyDescent="0.2">
      <c r="A64" s="9" t="s">
        <v>43</v>
      </c>
      <c r="B64" s="7" t="s">
        <v>47</v>
      </c>
      <c r="C64" s="7">
        <v>16265.4</v>
      </c>
      <c r="D64" s="2">
        <f t="shared" si="2"/>
        <v>195184.8</v>
      </c>
      <c r="E64" s="2">
        <f t="shared" si="6"/>
        <v>18000</v>
      </c>
      <c r="F64" s="2">
        <f t="shared" si="7"/>
        <v>11400</v>
      </c>
      <c r="G64" s="2">
        <v>800</v>
      </c>
      <c r="H64" s="2">
        <f t="shared" si="3"/>
        <v>2710.8999999999996</v>
      </c>
      <c r="I64" s="2">
        <v>300</v>
      </c>
      <c r="J64" s="3">
        <f t="shared" si="4"/>
        <v>8132.7</v>
      </c>
      <c r="K64" s="2">
        <f t="shared" si="8"/>
        <v>32745.109589041094</v>
      </c>
      <c r="L64" s="3">
        <v>600</v>
      </c>
      <c r="M64" s="3">
        <f t="shared" si="5"/>
        <v>269873.50958904112</v>
      </c>
      <c r="O64" s="16">
        <v>41143.599999999999</v>
      </c>
      <c r="P64" s="16">
        <v>112.72219178082192</v>
      </c>
      <c r="Q64" s="16">
        <v>5636.1095890410961</v>
      </c>
      <c r="R64" s="11"/>
    </row>
    <row r="65" spans="1:18" s="16" customFormat="1" x14ac:dyDescent="0.2">
      <c r="A65" s="9" t="s">
        <v>43</v>
      </c>
      <c r="B65" s="13" t="s">
        <v>47</v>
      </c>
      <c r="C65" s="14">
        <v>17308.7</v>
      </c>
      <c r="D65" s="2">
        <f t="shared" si="2"/>
        <v>207704.40000000002</v>
      </c>
      <c r="E65" s="2">
        <f t="shared" si="6"/>
        <v>18000</v>
      </c>
      <c r="F65" s="2">
        <f t="shared" si="7"/>
        <v>11400</v>
      </c>
      <c r="G65" s="2">
        <v>800</v>
      </c>
      <c r="H65" s="2">
        <f t="shared" si="3"/>
        <v>2884.7833333333338</v>
      </c>
      <c r="I65" s="2">
        <v>300</v>
      </c>
      <c r="J65" s="3">
        <f t="shared" si="4"/>
        <v>8654.35</v>
      </c>
      <c r="K65" s="2">
        <f t="shared" si="8"/>
        <v>34579.221461187219</v>
      </c>
      <c r="L65" s="3">
        <v>600</v>
      </c>
      <c r="M65" s="3">
        <f t="shared" si="5"/>
        <v>284922.75479452056</v>
      </c>
      <c r="N65" s="7"/>
      <c r="O65" s="16">
        <v>41839.133333333331</v>
      </c>
      <c r="P65" s="16">
        <v>114.62776255707762</v>
      </c>
      <c r="Q65" s="16">
        <v>5731.3881278538811</v>
      </c>
      <c r="R65" s="7"/>
    </row>
    <row r="66" spans="1:18" s="9" customFormat="1" x14ac:dyDescent="0.2">
      <c r="A66" s="9" t="s">
        <v>43</v>
      </c>
      <c r="B66" s="13" t="s">
        <v>47</v>
      </c>
      <c r="C66" s="14">
        <v>18876.66</v>
      </c>
      <c r="D66" s="2">
        <f t="shared" si="2"/>
        <v>226519.91999999998</v>
      </c>
      <c r="E66" s="2">
        <f t="shared" si="6"/>
        <v>18000</v>
      </c>
      <c r="F66" s="2">
        <f t="shared" si="7"/>
        <v>11400</v>
      </c>
      <c r="G66" s="2">
        <v>800</v>
      </c>
      <c r="H66" s="2">
        <f t="shared" si="3"/>
        <v>3146.1099999999997</v>
      </c>
      <c r="I66" s="2">
        <v>300</v>
      </c>
      <c r="J66" s="3">
        <f t="shared" si="4"/>
        <v>9438.33</v>
      </c>
      <c r="K66" s="2">
        <f t="shared" si="8"/>
        <v>37335.680821917806</v>
      </c>
      <c r="L66" s="3">
        <v>600</v>
      </c>
      <c r="M66" s="3">
        <f t="shared" si="5"/>
        <v>307540.04082191782</v>
      </c>
      <c r="N66" s="7"/>
      <c r="O66" s="16">
        <v>42884.44</v>
      </c>
      <c r="P66" s="16">
        <v>117.49161643835617</v>
      </c>
      <c r="Q66" s="16">
        <v>5874.5808219178089</v>
      </c>
    </row>
    <row r="67" spans="1:18" x14ac:dyDescent="0.2">
      <c r="A67" s="9" t="s">
        <v>43</v>
      </c>
      <c r="B67" s="13" t="s">
        <v>47</v>
      </c>
      <c r="C67" s="14">
        <v>19888.32</v>
      </c>
      <c r="D67" s="2">
        <f t="shared" si="2"/>
        <v>238659.84</v>
      </c>
      <c r="E67" s="2">
        <f t="shared" si="6"/>
        <v>18000</v>
      </c>
      <c r="F67" s="2">
        <f t="shared" si="7"/>
        <v>11400</v>
      </c>
      <c r="G67" s="2">
        <v>800</v>
      </c>
      <c r="H67" s="2">
        <f t="shared" si="3"/>
        <v>3314.72</v>
      </c>
      <c r="I67" s="2">
        <v>300</v>
      </c>
      <c r="J67" s="3">
        <f t="shared" si="4"/>
        <v>9944.16</v>
      </c>
      <c r="K67" s="2">
        <f t="shared" si="8"/>
        <v>39114.169863013696</v>
      </c>
      <c r="L67" s="3">
        <v>600</v>
      </c>
      <c r="M67" s="3">
        <f t="shared" si="5"/>
        <v>322132.88986301364</v>
      </c>
      <c r="O67" s="16">
        <v>43558.880000000005</v>
      </c>
      <c r="P67" s="16">
        <v>119.33939726027398</v>
      </c>
      <c r="Q67" s="16">
        <v>5966.9698630136991</v>
      </c>
    </row>
    <row r="68" spans="1:18" x14ac:dyDescent="0.2">
      <c r="A68" s="9" t="s">
        <v>43</v>
      </c>
      <c r="B68" s="7" t="s">
        <v>8</v>
      </c>
      <c r="C68" s="7">
        <v>12480.51</v>
      </c>
      <c r="D68" s="2">
        <f t="shared" si="2"/>
        <v>149766.12</v>
      </c>
      <c r="E68" s="2">
        <f t="shared" si="6"/>
        <v>18000</v>
      </c>
      <c r="F68" s="2">
        <f t="shared" si="7"/>
        <v>11400</v>
      </c>
      <c r="G68" s="2">
        <v>800</v>
      </c>
      <c r="H68" s="2">
        <f t="shared" si="3"/>
        <v>2080.085</v>
      </c>
      <c r="I68" s="2">
        <v>300</v>
      </c>
      <c r="J68" s="3">
        <f t="shared" si="4"/>
        <v>6240.2550000000001</v>
      </c>
      <c r="K68" s="2">
        <f t="shared" si="8"/>
        <v>26091.307534246575</v>
      </c>
      <c r="L68" s="3">
        <v>600</v>
      </c>
      <c r="M68" s="3">
        <f t="shared" si="5"/>
        <v>215277.76753424655</v>
      </c>
      <c r="O68" s="16">
        <v>38620.339999999997</v>
      </c>
      <c r="P68" s="16">
        <v>105.8091506849315</v>
      </c>
      <c r="Q68" s="16">
        <v>5290.4575342465751</v>
      </c>
    </row>
    <row r="69" spans="1:18" x14ac:dyDescent="0.2">
      <c r="A69" s="9" t="s">
        <v>43</v>
      </c>
      <c r="B69" s="7" t="s">
        <v>9</v>
      </c>
      <c r="C69" s="7">
        <v>15644.93</v>
      </c>
      <c r="D69" s="2">
        <f t="shared" si="2"/>
        <v>187739.16</v>
      </c>
      <c r="E69" s="2">
        <f t="shared" si="6"/>
        <v>18000</v>
      </c>
      <c r="F69" s="2">
        <f t="shared" si="7"/>
        <v>11400</v>
      </c>
      <c r="G69" s="2">
        <v>800</v>
      </c>
      <c r="H69" s="2">
        <f t="shared" si="3"/>
        <v>2607.4883333333332</v>
      </c>
      <c r="I69" s="2">
        <v>300</v>
      </c>
      <c r="J69" s="3">
        <f t="shared" si="4"/>
        <v>7822.4650000000001</v>
      </c>
      <c r="K69" s="2">
        <f t="shared" si="8"/>
        <v>31654.328995433789</v>
      </c>
      <c r="L69" s="3">
        <v>600</v>
      </c>
      <c r="M69" s="3">
        <f t="shared" si="5"/>
        <v>260923.44232876712</v>
      </c>
      <c r="O69" s="16">
        <v>40729.953333333338</v>
      </c>
      <c r="P69" s="16">
        <v>111.58891324200914</v>
      </c>
      <c r="Q69" s="16">
        <v>5579.4456621004574</v>
      </c>
    </row>
    <row r="70" spans="1:18" x14ac:dyDescent="0.2">
      <c r="A70" s="9" t="s">
        <v>44</v>
      </c>
      <c r="B70" s="13" t="s">
        <v>49</v>
      </c>
      <c r="C70" s="7">
        <v>4419.5200000000004</v>
      </c>
      <c r="D70" s="2">
        <f t="shared" ref="D70:D127" si="14">+C70*12</f>
        <v>53034.240000000005</v>
      </c>
      <c r="E70" s="2">
        <f t="shared" si="6"/>
        <v>18000</v>
      </c>
      <c r="F70" s="2">
        <f t="shared" si="7"/>
        <v>11400</v>
      </c>
      <c r="G70" s="2">
        <v>800</v>
      </c>
      <c r="H70" s="2">
        <f t="shared" ref="H70:H127" si="15">+C70/30*5</f>
        <v>736.58666666666682</v>
      </c>
      <c r="I70" s="2">
        <v>300</v>
      </c>
      <c r="J70" s="3">
        <f t="shared" ref="J70:J127" si="16">+C70/2</f>
        <v>2209.7600000000002</v>
      </c>
      <c r="K70" s="2">
        <f t="shared" ref="K70:K127" si="17">+C70/30*50+Q70</f>
        <v>11920.160730593609</v>
      </c>
      <c r="L70" s="3">
        <v>600</v>
      </c>
      <c r="M70" s="3">
        <f t="shared" ref="M70:M127" si="18">SUM(D70:L70)</f>
        <v>99000.747397260275</v>
      </c>
      <c r="O70" s="16">
        <v>33246.346666666665</v>
      </c>
      <c r="P70" s="16">
        <v>91.085881278538807</v>
      </c>
      <c r="Q70" s="16">
        <v>4554.29406392694</v>
      </c>
    </row>
    <row r="71" spans="1:18" x14ac:dyDescent="0.2">
      <c r="A71" s="9" t="s">
        <v>43</v>
      </c>
      <c r="B71" s="7" t="s">
        <v>49</v>
      </c>
      <c r="C71" s="14">
        <v>4419.5200000000004</v>
      </c>
      <c r="D71" s="2">
        <f t="shared" si="14"/>
        <v>53034.240000000005</v>
      </c>
      <c r="E71" s="2">
        <f t="shared" si="6"/>
        <v>18000</v>
      </c>
      <c r="F71" s="2">
        <f t="shared" si="7"/>
        <v>11400</v>
      </c>
      <c r="G71" s="2">
        <v>800</v>
      </c>
      <c r="H71" s="2">
        <f t="shared" si="15"/>
        <v>736.58666666666682</v>
      </c>
      <c r="I71" s="2">
        <v>300</v>
      </c>
      <c r="J71" s="3">
        <f t="shared" si="16"/>
        <v>2209.7600000000002</v>
      </c>
      <c r="K71" s="2">
        <f t="shared" si="17"/>
        <v>11920.160730593609</v>
      </c>
      <c r="L71" s="3">
        <v>600</v>
      </c>
      <c r="M71" s="3">
        <f t="shared" si="18"/>
        <v>99000.747397260275</v>
      </c>
      <c r="O71" s="16">
        <v>33246.346666666665</v>
      </c>
      <c r="P71" s="16">
        <v>91.085881278538807</v>
      </c>
      <c r="Q71" s="16">
        <v>4554.29406392694</v>
      </c>
    </row>
    <row r="72" spans="1:18" x14ac:dyDescent="0.2">
      <c r="A72" s="9" t="s">
        <v>44</v>
      </c>
      <c r="B72" s="7" t="s">
        <v>49</v>
      </c>
      <c r="C72" s="7">
        <v>6240.07</v>
      </c>
      <c r="D72" s="2">
        <f t="shared" si="14"/>
        <v>74880.84</v>
      </c>
      <c r="E72" s="2">
        <f t="shared" ref="E72:E139" si="19">1500*12</f>
        <v>18000</v>
      </c>
      <c r="F72" s="2">
        <f t="shared" ref="F72:F139" si="20">950*12</f>
        <v>11400</v>
      </c>
      <c r="G72" s="2">
        <v>800</v>
      </c>
      <c r="H72" s="2">
        <f t="shared" si="15"/>
        <v>1040.0116666666665</v>
      </c>
      <c r="I72" s="2">
        <v>300</v>
      </c>
      <c r="J72" s="3">
        <f t="shared" si="16"/>
        <v>3120.0349999999999</v>
      </c>
      <c r="K72" s="2">
        <f t="shared" si="17"/>
        <v>15120.671004566209</v>
      </c>
      <c r="L72" s="3">
        <v>600</v>
      </c>
      <c r="M72" s="3">
        <f t="shared" si="18"/>
        <v>125261.55767123288</v>
      </c>
      <c r="O72" s="16">
        <v>34460.046666666662</v>
      </c>
      <c r="P72" s="16">
        <v>94.411086757990859</v>
      </c>
      <c r="Q72" s="16">
        <v>4720.5543378995426</v>
      </c>
    </row>
    <row r="73" spans="1:18" x14ac:dyDescent="0.2">
      <c r="A73" s="9" t="s">
        <v>43</v>
      </c>
      <c r="B73" s="7" t="s">
        <v>49</v>
      </c>
      <c r="C73" s="7">
        <v>7352.51</v>
      </c>
      <c r="D73" s="2">
        <f t="shared" si="14"/>
        <v>88230.12</v>
      </c>
      <c r="E73" s="2">
        <f t="shared" si="19"/>
        <v>18000</v>
      </c>
      <c r="F73" s="2">
        <f t="shared" si="20"/>
        <v>11400</v>
      </c>
      <c r="G73" s="2">
        <v>800</v>
      </c>
      <c r="H73" s="2">
        <f t="shared" si="15"/>
        <v>1225.4183333333335</v>
      </c>
      <c r="I73" s="2">
        <v>300</v>
      </c>
      <c r="J73" s="3">
        <f t="shared" si="16"/>
        <v>3676.2550000000001</v>
      </c>
      <c r="K73" s="2">
        <f t="shared" si="17"/>
        <v>17076.330365296802</v>
      </c>
      <c r="L73" s="3">
        <v>600</v>
      </c>
      <c r="M73" s="3">
        <f t="shared" si="18"/>
        <v>141308.12369863014</v>
      </c>
      <c r="O73" s="16">
        <v>35201.673333333332</v>
      </c>
      <c r="P73" s="16">
        <v>96.442940639269409</v>
      </c>
      <c r="Q73" s="16">
        <v>4822.14703196347</v>
      </c>
    </row>
    <row r="74" spans="1:18" x14ac:dyDescent="0.2">
      <c r="A74" s="9" t="s">
        <v>43</v>
      </c>
      <c r="B74" s="7" t="s">
        <v>49</v>
      </c>
      <c r="C74" s="7">
        <v>10181.81</v>
      </c>
      <c r="D74" s="2">
        <f t="shared" si="14"/>
        <v>122181.72</v>
      </c>
      <c r="E74" s="2">
        <f t="shared" si="19"/>
        <v>18000</v>
      </c>
      <c r="F74" s="2">
        <f t="shared" si="20"/>
        <v>11400</v>
      </c>
      <c r="G74" s="2">
        <v>800</v>
      </c>
      <c r="H74" s="2">
        <f t="shared" si="15"/>
        <v>1696.9683333333332</v>
      </c>
      <c r="I74" s="2">
        <v>300</v>
      </c>
      <c r="J74" s="3">
        <f t="shared" si="16"/>
        <v>5090.9049999999997</v>
      </c>
      <c r="K74" s="2">
        <f t="shared" si="17"/>
        <v>22050.21392694064</v>
      </c>
      <c r="L74" s="3">
        <v>600</v>
      </c>
      <c r="M74" s="3">
        <f t="shared" si="18"/>
        <v>182119.80726027396</v>
      </c>
      <c r="O74" s="16">
        <v>37087.873333333337</v>
      </c>
      <c r="P74" s="16">
        <v>101.61061187214612</v>
      </c>
      <c r="Q74" s="16">
        <v>5080.5305936073064</v>
      </c>
    </row>
    <row r="75" spans="1:18" x14ac:dyDescent="0.2">
      <c r="A75" s="9" t="s">
        <v>43</v>
      </c>
      <c r="B75" s="13" t="s">
        <v>49</v>
      </c>
      <c r="C75" s="7">
        <v>10181.81</v>
      </c>
      <c r="D75" s="2">
        <f t="shared" si="14"/>
        <v>122181.72</v>
      </c>
      <c r="E75" s="2">
        <f t="shared" si="19"/>
        <v>18000</v>
      </c>
      <c r="F75" s="2">
        <f t="shared" si="20"/>
        <v>11400</v>
      </c>
      <c r="G75" s="2">
        <v>800</v>
      </c>
      <c r="H75" s="2">
        <f t="shared" si="15"/>
        <v>1696.9683333333332</v>
      </c>
      <c r="I75" s="2">
        <v>300</v>
      </c>
      <c r="J75" s="3">
        <f t="shared" si="16"/>
        <v>5090.9049999999997</v>
      </c>
      <c r="K75" s="2">
        <f t="shared" si="17"/>
        <v>22050.21392694064</v>
      </c>
      <c r="L75" s="3">
        <v>600</v>
      </c>
      <c r="M75" s="3">
        <f t="shared" si="18"/>
        <v>182119.80726027396</v>
      </c>
      <c r="O75" s="16">
        <v>37087.873333333337</v>
      </c>
      <c r="P75" s="16">
        <v>101.61061187214612</v>
      </c>
      <c r="Q75" s="16">
        <v>5080.5305936073064</v>
      </c>
    </row>
    <row r="76" spans="1:18" x14ac:dyDescent="0.2">
      <c r="A76" s="9" t="s">
        <v>43</v>
      </c>
      <c r="B76" s="7" t="s">
        <v>49</v>
      </c>
      <c r="C76" s="14">
        <v>10787.43</v>
      </c>
      <c r="D76" s="2">
        <f t="shared" si="14"/>
        <v>129449.16</v>
      </c>
      <c r="E76" s="2">
        <f t="shared" si="19"/>
        <v>18000</v>
      </c>
      <c r="F76" s="2">
        <f t="shared" si="20"/>
        <v>11400</v>
      </c>
      <c r="G76" s="2">
        <v>800</v>
      </c>
      <c r="H76" s="2">
        <f t="shared" si="15"/>
        <v>1797.9050000000002</v>
      </c>
      <c r="I76" s="2">
        <v>300</v>
      </c>
      <c r="J76" s="3">
        <f t="shared" si="16"/>
        <v>5393.7150000000001</v>
      </c>
      <c r="K76" s="2">
        <f t="shared" si="17"/>
        <v>23114.888356164382</v>
      </c>
      <c r="L76" s="3">
        <v>600</v>
      </c>
      <c r="M76" s="3">
        <f t="shared" si="18"/>
        <v>190855.66835616439</v>
      </c>
      <c r="O76" s="16">
        <v>37491.619999999995</v>
      </c>
      <c r="P76" s="16">
        <v>102.71676712328765</v>
      </c>
      <c r="Q76" s="16">
        <v>5135.8383561643823</v>
      </c>
    </row>
    <row r="77" spans="1:18" x14ac:dyDescent="0.2">
      <c r="A77" s="9" t="s">
        <v>43</v>
      </c>
      <c r="B77" s="13" t="s">
        <v>49</v>
      </c>
      <c r="C77" s="7">
        <v>12455.48</v>
      </c>
      <c r="D77" s="2">
        <f t="shared" si="14"/>
        <v>149465.76</v>
      </c>
      <c r="E77" s="2">
        <f t="shared" si="19"/>
        <v>18000</v>
      </c>
      <c r="F77" s="2">
        <f t="shared" si="20"/>
        <v>11400</v>
      </c>
      <c r="G77" s="2">
        <v>800</v>
      </c>
      <c r="H77" s="2">
        <f t="shared" si="15"/>
        <v>2075.9133333333334</v>
      </c>
      <c r="I77" s="2">
        <v>300</v>
      </c>
      <c r="J77" s="3">
        <f t="shared" si="16"/>
        <v>6227.74</v>
      </c>
      <c r="K77" s="2">
        <f t="shared" si="17"/>
        <v>26047.305022831049</v>
      </c>
      <c r="L77" s="3">
        <v>600</v>
      </c>
      <c r="M77" s="3">
        <f t="shared" si="18"/>
        <v>214916.71835616438</v>
      </c>
      <c r="O77" s="16">
        <v>38603.653333333335</v>
      </c>
      <c r="P77" s="16">
        <v>105.76343378995435</v>
      </c>
      <c r="Q77" s="16">
        <v>5288.1716894977171</v>
      </c>
    </row>
    <row r="78" spans="1:18" x14ac:dyDescent="0.2">
      <c r="A78" s="9" t="s">
        <v>43</v>
      </c>
      <c r="B78" s="13" t="s">
        <v>49</v>
      </c>
      <c r="C78" s="14">
        <v>13580.25</v>
      </c>
      <c r="D78" s="2">
        <f t="shared" si="14"/>
        <v>162963</v>
      </c>
      <c r="E78" s="2">
        <f t="shared" si="19"/>
        <v>18000</v>
      </c>
      <c r="F78" s="2">
        <f t="shared" si="20"/>
        <v>11400</v>
      </c>
      <c r="G78" s="2">
        <v>800</v>
      </c>
      <c r="H78" s="2">
        <f t="shared" si="15"/>
        <v>2263.375</v>
      </c>
      <c r="I78" s="2">
        <v>300</v>
      </c>
      <c r="J78" s="3">
        <f t="shared" si="16"/>
        <v>6790.125</v>
      </c>
      <c r="K78" s="2">
        <f t="shared" si="17"/>
        <v>28024.640410958906</v>
      </c>
      <c r="L78" s="3">
        <v>600</v>
      </c>
      <c r="M78" s="3">
        <f t="shared" si="18"/>
        <v>231141.14041095891</v>
      </c>
      <c r="O78" s="16">
        <v>39353.5</v>
      </c>
      <c r="P78" s="16">
        <v>107.81780821917808</v>
      </c>
      <c r="Q78" s="16">
        <v>5390.8904109589039</v>
      </c>
    </row>
    <row r="79" spans="1:18" x14ac:dyDescent="0.2">
      <c r="A79" s="9" t="s">
        <v>43</v>
      </c>
      <c r="B79" s="7" t="s">
        <v>49</v>
      </c>
      <c r="C79" s="7">
        <v>14123.22</v>
      </c>
      <c r="D79" s="2">
        <f t="shared" si="14"/>
        <v>169478.63999999998</v>
      </c>
      <c r="E79" s="2">
        <f t="shared" si="19"/>
        <v>18000</v>
      </c>
      <c r="F79" s="2">
        <f t="shared" si="20"/>
        <v>11400</v>
      </c>
      <c r="G79" s="2">
        <v>800</v>
      </c>
      <c r="H79" s="2">
        <f t="shared" si="15"/>
        <v>2353.87</v>
      </c>
      <c r="I79" s="2">
        <v>300</v>
      </c>
      <c r="J79" s="3">
        <f t="shared" si="16"/>
        <v>7061.61</v>
      </c>
      <c r="K79" s="2">
        <f t="shared" si="17"/>
        <v>28979.176712328768</v>
      </c>
      <c r="L79" s="3">
        <v>600</v>
      </c>
      <c r="M79" s="3">
        <f t="shared" si="18"/>
        <v>238973.29671232874</v>
      </c>
      <c r="O79" s="16">
        <v>39715.479999999996</v>
      </c>
      <c r="P79" s="16">
        <v>108.80953424657532</v>
      </c>
      <c r="Q79" s="16">
        <v>5440.4767123287666</v>
      </c>
    </row>
    <row r="80" spans="1:18" x14ac:dyDescent="0.2">
      <c r="A80" s="9" t="s">
        <v>43</v>
      </c>
      <c r="B80" s="13" t="s">
        <v>49</v>
      </c>
      <c r="C80" s="14">
        <v>14173.07</v>
      </c>
      <c r="D80" s="2">
        <f t="shared" si="14"/>
        <v>170076.84</v>
      </c>
      <c r="E80" s="2">
        <f t="shared" si="19"/>
        <v>18000</v>
      </c>
      <c r="F80" s="2">
        <f t="shared" si="20"/>
        <v>11400</v>
      </c>
      <c r="G80" s="2">
        <v>800</v>
      </c>
      <c r="H80" s="2">
        <f t="shared" si="15"/>
        <v>2362.1783333333333</v>
      </c>
      <c r="I80" s="2">
        <v>300</v>
      </c>
      <c r="J80" s="3">
        <f t="shared" si="16"/>
        <v>7086.5349999999999</v>
      </c>
      <c r="K80" s="2">
        <f t="shared" si="17"/>
        <v>29066.812557077625</v>
      </c>
      <c r="L80" s="3">
        <v>600</v>
      </c>
      <c r="M80" s="3">
        <f t="shared" si="18"/>
        <v>239692.36589041096</v>
      </c>
      <c r="O80" s="16">
        <v>39748.713333333333</v>
      </c>
      <c r="P80" s="16">
        <v>108.90058447488585</v>
      </c>
      <c r="Q80" s="16">
        <v>5445.0292237442927</v>
      </c>
    </row>
    <row r="81" spans="1:18" s="16" customFormat="1" x14ac:dyDescent="0.2">
      <c r="A81" s="9" t="s">
        <v>43</v>
      </c>
      <c r="B81" s="7" t="s">
        <v>49</v>
      </c>
      <c r="C81" s="7">
        <v>15996.59</v>
      </c>
      <c r="D81" s="2">
        <f t="shared" si="14"/>
        <v>191959.08000000002</v>
      </c>
      <c r="E81" s="2">
        <f t="shared" si="19"/>
        <v>18000</v>
      </c>
      <c r="F81" s="2">
        <f t="shared" si="20"/>
        <v>11400</v>
      </c>
      <c r="G81" s="2">
        <v>800</v>
      </c>
      <c r="H81" s="2">
        <f t="shared" si="15"/>
        <v>2666.0983333333334</v>
      </c>
      <c r="I81" s="2">
        <v>300</v>
      </c>
      <c r="J81" s="3">
        <f t="shared" si="16"/>
        <v>7998.2950000000001</v>
      </c>
      <c r="K81" s="2">
        <f t="shared" si="17"/>
        <v>32272.544063926936</v>
      </c>
      <c r="L81" s="3">
        <v>600</v>
      </c>
      <c r="M81" s="3">
        <f t="shared" si="18"/>
        <v>265996.01739726029</v>
      </c>
      <c r="N81" s="7"/>
      <c r="O81" s="16">
        <v>40964.393333333333</v>
      </c>
      <c r="P81" s="16">
        <v>112.23121461187215</v>
      </c>
      <c r="Q81" s="16">
        <v>5611.5607305936073</v>
      </c>
      <c r="R81" s="7"/>
    </row>
    <row r="82" spans="1:18" s="9" customFormat="1" x14ac:dyDescent="0.2">
      <c r="A82" s="9" t="s">
        <v>43</v>
      </c>
      <c r="B82" s="7" t="s">
        <v>49</v>
      </c>
      <c r="C82" s="7">
        <v>16218.52</v>
      </c>
      <c r="D82" s="2">
        <f t="shared" si="14"/>
        <v>194622.24</v>
      </c>
      <c r="E82" s="2">
        <f t="shared" si="19"/>
        <v>18000</v>
      </c>
      <c r="F82" s="2">
        <f t="shared" si="20"/>
        <v>11400</v>
      </c>
      <c r="G82" s="2">
        <v>800</v>
      </c>
      <c r="H82" s="2">
        <f t="shared" si="15"/>
        <v>2703.086666666667</v>
      </c>
      <c r="I82" s="2">
        <v>300</v>
      </c>
      <c r="J82" s="3">
        <f t="shared" si="16"/>
        <v>8109.26</v>
      </c>
      <c r="K82" s="2">
        <f t="shared" si="17"/>
        <v>32662.694977168951</v>
      </c>
      <c r="L82" s="3">
        <v>600</v>
      </c>
      <c r="M82" s="3">
        <f t="shared" si="18"/>
        <v>269197.28164383559</v>
      </c>
      <c r="N82" s="7"/>
      <c r="O82" s="16">
        <v>41112.346666666665</v>
      </c>
      <c r="P82" s="16">
        <v>112.63656621004566</v>
      </c>
      <c r="Q82" s="16">
        <v>5631.8283105022829</v>
      </c>
    </row>
    <row r="83" spans="1:18" x14ac:dyDescent="0.2">
      <c r="A83" s="9" t="s">
        <v>44</v>
      </c>
      <c r="B83" s="7" t="s">
        <v>49</v>
      </c>
      <c r="C83" s="7">
        <v>17308.7</v>
      </c>
      <c r="D83" s="2">
        <f t="shared" si="14"/>
        <v>207704.40000000002</v>
      </c>
      <c r="E83" s="2">
        <f t="shared" si="19"/>
        <v>18000</v>
      </c>
      <c r="F83" s="2">
        <f t="shared" si="20"/>
        <v>11400</v>
      </c>
      <c r="G83" s="2">
        <v>800</v>
      </c>
      <c r="H83" s="2">
        <f t="shared" si="15"/>
        <v>2884.7833333333338</v>
      </c>
      <c r="I83" s="2">
        <v>300</v>
      </c>
      <c r="J83" s="3">
        <f t="shared" si="16"/>
        <v>8654.35</v>
      </c>
      <c r="K83" s="2">
        <f t="shared" si="17"/>
        <v>34579.221461187219</v>
      </c>
      <c r="L83" s="3">
        <v>600</v>
      </c>
      <c r="M83" s="3">
        <f t="shared" si="18"/>
        <v>284922.75479452056</v>
      </c>
      <c r="O83" s="16">
        <v>41839.133333333331</v>
      </c>
      <c r="P83" s="16">
        <v>114.62776255707762</v>
      </c>
      <c r="Q83" s="16">
        <v>5731.3881278538811</v>
      </c>
    </row>
    <row r="84" spans="1:18" x14ac:dyDescent="0.2">
      <c r="A84" s="9" t="s">
        <v>43</v>
      </c>
      <c r="B84" s="7" t="s">
        <v>49</v>
      </c>
      <c r="C84" s="7">
        <v>17707.28</v>
      </c>
      <c r="D84" s="2">
        <f t="shared" si="14"/>
        <v>212487.36</v>
      </c>
      <c r="E84" s="2">
        <f t="shared" si="19"/>
        <v>18000</v>
      </c>
      <c r="F84" s="2">
        <f t="shared" si="20"/>
        <v>11400</v>
      </c>
      <c r="G84" s="2">
        <v>800</v>
      </c>
      <c r="H84" s="2">
        <f t="shared" si="15"/>
        <v>2951.2133333333331</v>
      </c>
      <c r="I84" s="2">
        <v>300</v>
      </c>
      <c r="J84" s="3">
        <f t="shared" si="16"/>
        <v>8853.64</v>
      </c>
      <c r="K84" s="2">
        <f t="shared" si="17"/>
        <v>35279.921461187216</v>
      </c>
      <c r="L84" s="3">
        <v>600</v>
      </c>
      <c r="M84" s="3">
        <f t="shared" si="18"/>
        <v>290672.13479452056</v>
      </c>
      <c r="O84" s="16">
        <v>42104.853333333333</v>
      </c>
      <c r="P84" s="16">
        <v>115.35576255707763</v>
      </c>
      <c r="Q84" s="16">
        <v>5767.7881278538816</v>
      </c>
    </row>
    <row r="85" spans="1:18" x14ac:dyDescent="0.2">
      <c r="A85" s="9" t="s">
        <v>43</v>
      </c>
      <c r="B85" s="7" t="s">
        <v>49</v>
      </c>
      <c r="C85" s="7">
        <v>18876.759999999998</v>
      </c>
      <c r="D85" s="2">
        <f t="shared" si="14"/>
        <v>226521.12</v>
      </c>
      <c r="E85" s="2">
        <f t="shared" si="19"/>
        <v>18000</v>
      </c>
      <c r="F85" s="2">
        <f t="shared" si="20"/>
        <v>11400</v>
      </c>
      <c r="G85" s="2">
        <v>800</v>
      </c>
      <c r="H85" s="2">
        <f t="shared" si="15"/>
        <v>3146.1266666666666</v>
      </c>
      <c r="I85" s="2">
        <v>300</v>
      </c>
      <c r="J85" s="3">
        <f t="shared" si="16"/>
        <v>9438.3799999999992</v>
      </c>
      <c r="K85" s="2">
        <f t="shared" si="17"/>
        <v>37335.856621004568</v>
      </c>
      <c r="L85" s="3">
        <v>600</v>
      </c>
      <c r="M85" s="3">
        <f t="shared" si="18"/>
        <v>307541.48328767123</v>
      </c>
      <c r="O85" s="16">
        <v>42884.506666666661</v>
      </c>
      <c r="P85" s="16">
        <v>117.49179908675798</v>
      </c>
      <c r="Q85" s="16">
        <v>5874.5899543378991</v>
      </c>
    </row>
    <row r="86" spans="1:18" x14ac:dyDescent="0.2">
      <c r="A86" s="9" t="s">
        <v>43</v>
      </c>
      <c r="B86" s="7" t="s">
        <v>46</v>
      </c>
      <c r="C86" s="7">
        <v>4205.1900000000005</v>
      </c>
      <c r="D86" s="2">
        <f t="shared" si="14"/>
        <v>50462.280000000006</v>
      </c>
      <c r="E86" s="2">
        <f t="shared" si="19"/>
        <v>18000</v>
      </c>
      <c r="F86" s="2">
        <f t="shared" si="20"/>
        <v>11400</v>
      </c>
      <c r="G86" s="2">
        <v>800</v>
      </c>
      <c r="H86" s="2">
        <f t="shared" si="15"/>
        <v>700.86500000000012</v>
      </c>
      <c r="I86" s="2">
        <v>300</v>
      </c>
      <c r="J86" s="3">
        <f t="shared" si="16"/>
        <v>2102.5950000000003</v>
      </c>
      <c r="K86" s="2">
        <f t="shared" si="17"/>
        <v>11543.370547945207</v>
      </c>
      <c r="L86" s="3">
        <v>600</v>
      </c>
      <c r="M86" s="3">
        <f t="shared" si="18"/>
        <v>95909.110547945209</v>
      </c>
      <c r="O86" s="16">
        <v>33103.460000000006</v>
      </c>
      <c r="P86" s="16">
        <v>90.694410958904129</v>
      </c>
      <c r="Q86" s="16">
        <v>4534.7205479452068</v>
      </c>
    </row>
    <row r="87" spans="1:18" x14ac:dyDescent="0.2">
      <c r="A87" s="9" t="s">
        <v>43</v>
      </c>
      <c r="B87" s="7" t="s">
        <v>46</v>
      </c>
      <c r="C87" s="7">
        <v>5480.05</v>
      </c>
      <c r="D87" s="2">
        <f t="shared" si="14"/>
        <v>65760.600000000006</v>
      </c>
      <c r="E87" s="2">
        <f t="shared" si="19"/>
        <v>18000</v>
      </c>
      <c r="F87" s="2">
        <f t="shared" si="20"/>
        <v>11400</v>
      </c>
      <c r="G87" s="2">
        <v>800</v>
      </c>
      <c r="H87" s="2">
        <f t="shared" si="15"/>
        <v>913.3416666666667</v>
      </c>
      <c r="I87" s="2">
        <v>300</v>
      </c>
      <c r="J87" s="3">
        <f t="shared" si="16"/>
        <v>2740.0250000000001</v>
      </c>
      <c r="K87" s="2">
        <f t="shared" si="17"/>
        <v>13784.562785388131</v>
      </c>
      <c r="L87" s="3">
        <v>600</v>
      </c>
      <c r="M87" s="3">
        <f t="shared" si="18"/>
        <v>114298.52945205479</v>
      </c>
      <c r="O87" s="16">
        <v>33953.366666666669</v>
      </c>
      <c r="P87" s="16">
        <v>93.022922374429228</v>
      </c>
      <c r="Q87" s="16">
        <v>4651.1461187214618</v>
      </c>
    </row>
    <row r="88" spans="1:18" x14ac:dyDescent="0.2">
      <c r="A88" s="9" t="s">
        <v>43</v>
      </c>
      <c r="B88" s="7" t="s">
        <v>46</v>
      </c>
      <c r="C88" s="7">
        <v>7864.1</v>
      </c>
      <c r="D88" s="2">
        <f t="shared" si="14"/>
        <v>94369.200000000012</v>
      </c>
      <c r="E88" s="2">
        <f t="shared" si="19"/>
        <v>18000</v>
      </c>
      <c r="F88" s="2">
        <f t="shared" si="20"/>
        <v>11400</v>
      </c>
      <c r="G88" s="2">
        <v>800</v>
      </c>
      <c r="H88" s="2">
        <f t="shared" si="15"/>
        <v>1310.6833333333334</v>
      </c>
      <c r="I88" s="2">
        <v>300</v>
      </c>
      <c r="J88" s="3">
        <f t="shared" si="16"/>
        <v>3932.05</v>
      </c>
      <c r="K88" s="2">
        <f t="shared" si="17"/>
        <v>17975.70091324201</v>
      </c>
      <c r="L88" s="3">
        <v>600</v>
      </c>
      <c r="M88" s="3">
        <f t="shared" si="18"/>
        <v>148687.63424657536</v>
      </c>
      <c r="O88" s="16">
        <v>35542.733333333337</v>
      </c>
      <c r="P88" s="16">
        <v>97.377351598173533</v>
      </c>
      <c r="Q88" s="16">
        <v>4868.8675799086768</v>
      </c>
    </row>
    <row r="89" spans="1:18" x14ac:dyDescent="0.2">
      <c r="A89" s="9" t="s">
        <v>43</v>
      </c>
      <c r="B89" s="7" t="s">
        <v>46</v>
      </c>
      <c r="C89" s="7">
        <v>8525.17</v>
      </c>
      <c r="D89" s="2">
        <f t="shared" si="14"/>
        <v>102302.04000000001</v>
      </c>
      <c r="E89" s="2">
        <f t="shared" si="19"/>
        <v>18000</v>
      </c>
      <c r="F89" s="2">
        <f t="shared" si="20"/>
        <v>11400</v>
      </c>
      <c r="G89" s="2">
        <v>800</v>
      </c>
      <c r="H89" s="2">
        <f t="shared" si="15"/>
        <v>1420.8616666666667</v>
      </c>
      <c r="I89" s="2">
        <v>300</v>
      </c>
      <c r="J89" s="3">
        <f t="shared" si="16"/>
        <v>4262.585</v>
      </c>
      <c r="K89" s="2">
        <f t="shared" si="17"/>
        <v>19137.855936073058</v>
      </c>
      <c r="L89" s="3">
        <v>600</v>
      </c>
      <c r="M89" s="3">
        <f t="shared" si="18"/>
        <v>158223.34260273972</v>
      </c>
      <c r="O89" s="16">
        <v>35983.44666666667</v>
      </c>
      <c r="P89" s="16">
        <v>98.58478538812787</v>
      </c>
      <c r="Q89" s="16">
        <v>4929.2392694063938</v>
      </c>
    </row>
    <row r="90" spans="1:18" x14ac:dyDescent="0.2">
      <c r="A90" s="9" t="s">
        <v>43</v>
      </c>
      <c r="B90" s="7" t="s">
        <v>46</v>
      </c>
      <c r="C90" s="7">
        <v>9115.43</v>
      </c>
      <c r="D90" s="2">
        <f t="shared" si="14"/>
        <v>109385.16</v>
      </c>
      <c r="E90" s="2">
        <f t="shared" si="19"/>
        <v>18000</v>
      </c>
      <c r="F90" s="2">
        <f t="shared" si="20"/>
        <v>11400</v>
      </c>
      <c r="G90" s="2">
        <v>800</v>
      </c>
      <c r="H90" s="2">
        <f t="shared" si="15"/>
        <v>1519.2383333333332</v>
      </c>
      <c r="I90" s="2">
        <v>300</v>
      </c>
      <c r="J90" s="3">
        <f t="shared" si="16"/>
        <v>4557.7150000000001</v>
      </c>
      <c r="K90" s="2">
        <f t="shared" si="17"/>
        <v>20175.527625570776</v>
      </c>
      <c r="L90" s="3">
        <v>600</v>
      </c>
      <c r="M90" s="3">
        <f t="shared" si="18"/>
        <v>166737.64095890411</v>
      </c>
      <c r="O90" s="16">
        <v>36376.953333333338</v>
      </c>
      <c r="P90" s="16">
        <v>99.662885844748871</v>
      </c>
      <c r="Q90" s="16">
        <v>4983.1442922374436</v>
      </c>
    </row>
    <row r="91" spans="1:18" x14ac:dyDescent="0.2">
      <c r="A91" s="9" t="s">
        <v>43</v>
      </c>
      <c r="B91" s="7" t="s">
        <v>46</v>
      </c>
      <c r="C91" s="7">
        <v>9705.32</v>
      </c>
      <c r="D91" s="2">
        <f t="shared" si="14"/>
        <v>116463.84</v>
      </c>
      <c r="E91" s="2">
        <f t="shared" si="19"/>
        <v>18000</v>
      </c>
      <c r="F91" s="2">
        <f t="shared" si="20"/>
        <v>11400</v>
      </c>
      <c r="G91" s="2">
        <v>800</v>
      </c>
      <c r="H91" s="2">
        <f t="shared" si="15"/>
        <v>1617.5533333333333</v>
      </c>
      <c r="I91" s="2">
        <v>300</v>
      </c>
      <c r="J91" s="3">
        <f t="shared" si="16"/>
        <v>4852.66</v>
      </c>
      <c r="K91" s="2">
        <f t="shared" si="17"/>
        <v>21212.548858447488</v>
      </c>
      <c r="L91" s="3">
        <v>600</v>
      </c>
      <c r="M91" s="3">
        <f t="shared" si="18"/>
        <v>175246.60219178084</v>
      </c>
      <c r="O91" s="16">
        <v>36770.213333333333</v>
      </c>
      <c r="P91" s="16">
        <v>100.74031050228311</v>
      </c>
      <c r="Q91" s="16">
        <v>5037.015525114155</v>
      </c>
      <c r="R91" s="11"/>
    </row>
    <row r="92" spans="1:18" s="15" customFormat="1" x14ac:dyDescent="0.2">
      <c r="A92" s="9" t="s">
        <v>43</v>
      </c>
      <c r="B92" s="13" t="s">
        <v>46</v>
      </c>
      <c r="C92" s="14">
        <v>12269.42</v>
      </c>
      <c r="D92" s="2">
        <f t="shared" si="14"/>
        <v>147233.04</v>
      </c>
      <c r="E92" s="2">
        <f t="shared" si="19"/>
        <v>18000</v>
      </c>
      <c r="F92" s="2">
        <f t="shared" si="20"/>
        <v>11400</v>
      </c>
      <c r="G92" s="2">
        <v>800</v>
      </c>
      <c r="H92" s="2">
        <f t="shared" si="15"/>
        <v>2044.9033333333332</v>
      </c>
      <c r="I92" s="2">
        <v>300</v>
      </c>
      <c r="J92" s="3">
        <f t="shared" si="16"/>
        <v>6134.71</v>
      </c>
      <c r="K92" s="2">
        <f t="shared" si="17"/>
        <v>25720.213242009133</v>
      </c>
      <c r="L92" s="3">
        <v>600</v>
      </c>
      <c r="M92" s="3">
        <f t="shared" si="18"/>
        <v>212232.86657534246</v>
      </c>
      <c r="N92" s="7"/>
      <c r="O92" s="16">
        <v>38479.613333333335</v>
      </c>
      <c r="P92" s="16">
        <v>105.42359817351598</v>
      </c>
      <c r="Q92" s="16">
        <v>5271.1799086757992</v>
      </c>
      <c r="R92" s="17"/>
    </row>
    <row r="93" spans="1:18" x14ac:dyDescent="0.2">
      <c r="A93" s="9" t="s">
        <v>43</v>
      </c>
      <c r="B93" s="7" t="s">
        <v>46</v>
      </c>
      <c r="C93" s="7">
        <v>13604.95</v>
      </c>
      <c r="D93" s="2">
        <f t="shared" si="14"/>
        <v>163259.40000000002</v>
      </c>
      <c r="E93" s="2">
        <f t="shared" si="19"/>
        <v>18000</v>
      </c>
      <c r="F93" s="2">
        <f t="shared" si="20"/>
        <v>11400</v>
      </c>
      <c r="G93" s="2">
        <v>800</v>
      </c>
      <c r="H93" s="2">
        <f t="shared" si="15"/>
        <v>2267.4916666666668</v>
      </c>
      <c r="I93" s="2">
        <v>300</v>
      </c>
      <c r="J93" s="3">
        <f t="shared" si="16"/>
        <v>6802.4750000000004</v>
      </c>
      <c r="K93" s="2">
        <f t="shared" si="17"/>
        <v>28068.062785388131</v>
      </c>
      <c r="L93" s="3">
        <v>600</v>
      </c>
      <c r="M93" s="3">
        <f t="shared" si="18"/>
        <v>231497.42945205484</v>
      </c>
      <c r="O93" s="16">
        <v>39369.966666666667</v>
      </c>
      <c r="P93" s="16">
        <v>107.86292237442923</v>
      </c>
      <c r="Q93" s="16">
        <v>5393.1461187214618</v>
      </c>
    </row>
    <row r="94" spans="1:18" x14ac:dyDescent="0.2">
      <c r="A94" s="9" t="s">
        <v>43</v>
      </c>
      <c r="B94" s="7" t="s">
        <v>53</v>
      </c>
      <c r="C94" s="7">
        <v>9387.7099999999991</v>
      </c>
      <c r="D94" s="2">
        <f t="shared" si="14"/>
        <v>112652.51999999999</v>
      </c>
      <c r="E94" s="2">
        <f t="shared" si="19"/>
        <v>18000</v>
      </c>
      <c r="F94" s="2">
        <f t="shared" si="20"/>
        <v>11400</v>
      </c>
      <c r="G94" s="2">
        <v>800</v>
      </c>
      <c r="H94" s="2">
        <f t="shared" si="15"/>
        <v>1564.6183333333331</v>
      </c>
      <c r="I94" s="2">
        <v>300</v>
      </c>
      <c r="J94" s="3">
        <f t="shared" si="16"/>
        <v>4693.8549999999996</v>
      </c>
      <c r="K94" s="2">
        <f t="shared" si="17"/>
        <v>20654.193378995431</v>
      </c>
      <c r="L94" s="3">
        <v>600</v>
      </c>
      <c r="M94" s="3">
        <f t="shared" si="18"/>
        <v>170665.18671232878</v>
      </c>
      <c r="O94" s="16">
        <v>36558.473333333328</v>
      </c>
      <c r="P94" s="16">
        <v>100.16020091324199</v>
      </c>
      <c r="Q94" s="16">
        <v>5008.0100456620994</v>
      </c>
    </row>
    <row r="95" spans="1:18" x14ac:dyDescent="0.2">
      <c r="A95" s="9" t="s">
        <v>43</v>
      </c>
      <c r="B95" s="13" t="s">
        <v>53</v>
      </c>
      <c r="C95" s="14">
        <v>17837.32</v>
      </c>
      <c r="D95" s="2">
        <f t="shared" si="14"/>
        <v>214047.84</v>
      </c>
      <c r="E95" s="2">
        <f t="shared" si="19"/>
        <v>18000</v>
      </c>
      <c r="F95" s="2">
        <f t="shared" si="20"/>
        <v>11400</v>
      </c>
      <c r="G95" s="2">
        <v>800</v>
      </c>
      <c r="H95" s="2">
        <f t="shared" si="15"/>
        <v>2972.8866666666663</v>
      </c>
      <c r="I95" s="2">
        <v>300</v>
      </c>
      <c r="J95" s="3">
        <f t="shared" si="16"/>
        <v>8918.66</v>
      </c>
      <c r="K95" s="2">
        <f t="shared" si="17"/>
        <v>35508.530593607305</v>
      </c>
      <c r="L95" s="3">
        <v>600</v>
      </c>
      <c r="M95" s="3">
        <f t="shared" si="18"/>
        <v>292547.91726027394</v>
      </c>
      <c r="O95" s="16">
        <v>42191.546666666662</v>
      </c>
      <c r="P95" s="16">
        <v>115.59327853881277</v>
      </c>
      <c r="Q95" s="16">
        <v>5779.6639269406387</v>
      </c>
    </row>
    <row r="96" spans="1:18" x14ac:dyDescent="0.2">
      <c r="A96" s="9" t="s">
        <v>43</v>
      </c>
      <c r="B96" s="7" t="s">
        <v>53</v>
      </c>
      <c r="C96" s="7">
        <v>28874.69</v>
      </c>
      <c r="D96" s="2">
        <f t="shared" si="14"/>
        <v>346496.27999999997</v>
      </c>
      <c r="E96" s="2">
        <f t="shared" si="19"/>
        <v>18000</v>
      </c>
      <c r="F96" s="2">
        <f t="shared" si="20"/>
        <v>11400</v>
      </c>
      <c r="G96" s="2">
        <v>800</v>
      </c>
      <c r="H96" s="2">
        <f t="shared" si="15"/>
        <v>4812.4483333333328</v>
      </c>
      <c r="I96" s="2">
        <v>300</v>
      </c>
      <c r="J96" s="3">
        <f t="shared" si="16"/>
        <v>14437.344999999999</v>
      </c>
      <c r="K96" s="2">
        <f t="shared" si="17"/>
        <v>54912.126255707757</v>
      </c>
      <c r="L96" s="3">
        <v>600</v>
      </c>
      <c r="M96" s="3">
        <f t="shared" si="18"/>
        <v>451758.199589041</v>
      </c>
      <c r="O96" s="16">
        <v>49549.793333333335</v>
      </c>
      <c r="P96" s="16">
        <v>135.75285844748859</v>
      </c>
      <c r="Q96" s="16">
        <v>6787.6429223744299</v>
      </c>
    </row>
    <row r="97" spans="1:18" x14ac:dyDescent="0.2">
      <c r="A97" s="9" t="s">
        <v>43</v>
      </c>
      <c r="B97" s="7" t="s">
        <v>59</v>
      </c>
      <c r="C97" s="7">
        <v>7100.08</v>
      </c>
      <c r="D97" s="2">
        <f t="shared" si="14"/>
        <v>85200.959999999992</v>
      </c>
      <c r="E97" s="2">
        <f t="shared" si="19"/>
        <v>18000</v>
      </c>
      <c r="F97" s="2">
        <f t="shared" si="20"/>
        <v>11400</v>
      </c>
      <c r="G97" s="2">
        <v>800</v>
      </c>
      <c r="H97" s="2">
        <f t="shared" si="15"/>
        <v>1183.3466666666666</v>
      </c>
      <c r="I97" s="2">
        <v>300</v>
      </c>
      <c r="J97" s="3">
        <f t="shared" si="16"/>
        <v>3550.04</v>
      </c>
      <c r="K97" s="2">
        <f t="shared" si="17"/>
        <v>16632.560730593606</v>
      </c>
      <c r="L97" s="3">
        <v>600</v>
      </c>
      <c r="M97" s="3">
        <f t="shared" si="18"/>
        <v>137666.90739726025</v>
      </c>
      <c r="O97" s="16">
        <v>35033.386666666665</v>
      </c>
      <c r="P97" s="16">
        <v>95.981881278538808</v>
      </c>
      <c r="Q97" s="16">
        <v>4799.0940639269402</v>
      </c>
    </row>
    <row r="98" spans="1:18" x14ac:dyDescent="0.2">
      <c r="A98" s="9" t="s">
        <v>43</v>
      </c>
      <c r="B98" s="13" t="s">
        <v>50</v>
      </c>
      <c r="C98" s="14">
        <v>3252.75</v>
      </c>
      <c r="D98" s="2">
        <f t="shared" si="14"/>
        <v>39033</v>
      </c>
      <c r="E98" s="2">
        <f t="shared" si="19"/>
        <v>18000</v>
      </c>
      <c r="F98" s="2">
        <f t="shared" si="20"/>
        <v>11400</v>
      </c>
      <c r="G98" s="2">
        <v>800</v>
      </c>
      <c r="H98" s="2">
        <f t="shared" si="15"/>
        <v>542.125</v>
      </c>
      <c r="I98" s="2">
        <v>300</v>
      </c>
      <c r="J98" s="3">
        <f t="shared" si="16"/>
        <v>1626.375</v>
      </c>
      <c r="K98" s="2">
        <f t="shared" si="17"/>
        <v>9868.9897260273974</v>
      </c>
      <c r="L98" s="3">
        <v>600</v>
      </c>
      <c r="M98" s="3">
        <f t="shared" si="18"/>
        <v>82170.489726027401</v>
      </c>
      <c r="O98" s="16">
        <v>32468.5</v>
      </c>
      <c r="P98" s="16">
        <v>88.954794520547949</v>
      </c>
      <c r="Q98" s="16">
        <v>4447.7397260273974</v>
      </c>
      <c r="R98" s="12"/>
    </row>
    <row r="99" spans="1:18" x14ac:dyDescent="0.2">
      <c r="A99" s="9" t="s">
        <v>43</v>
      </c>
      <c r="B99" s="7" t="s">
        <v>50</v>
      </c>
      <c r="C99" s="7">
        <v>11760.98</v>
      </c>
      <c r="D99" s="2">
        <f t="shared" si="14"/>
        <v>141131.76</v>
      </c>
      <c r="E99" s="2">
        <f t="shared" si="19"/>
        <v>18000</v>
      </c>
      <c r="F99" s="2">
        <f t="shared" si="20"/>
        <v>11400</v>
      </c>
      <c r="G99" s="2">
        <v>800</v>
      </c>
      <c r="H99" s="2">
        <f t="shared" si="15"/>
        <v>1960.1633333333334</v>
      </c>
      <c r="I99" s="2">
        <v>300</v>
      </c>
      <c r="J99" s="3">
        <f t="shared" si="16"/>
        <v>5880.49</v>
      </c>
      <c r="K99" s="2">
        <f t="shared" si="17"/>
        <v>24826.380365296805</v>
      </c>
      <c r="L99" s="3">
        <v>600</v>
      </c>
      <c r="M99" s="3">
        <f t="shared" si="18"/>
        <v>204898.79369863012</v>
      </c>
      <c r="O99" s="16">
        <v>38140.653333333335</v>
      </c>
      <c r="P99" s="16">
        <v>104.49494063926942</v>
      </c>
      <c r="Q99" s="16">
        <v>5224.7470319634704</v>
      </c>
    </row>
    <row r="100" spans="1:18" x14ac:dyDescent="0.2">
      <c r="A100" s="9" t="s">
        <v>43</v>
      </c>
      <c r="B100" s="13" t="s">
        <v>50</v>
      </c>
      <c r="C100" s="14">
        <v>16466.440000000002</v>
      </c>
      <c r="D100" s="2">
        <f t="shared" si="14"/>
        <v>197597.28000000003</v>
      </c>
      <c r="E100" s="2">
        <f t="shared" si="19"/>
        <v>18000</v>
      </c>
      <c r="F100" s="2">
        <f t="shared" si="20"/>
        <v>11400</v>
      </c>
      <c r="G100" s="2">
        <v>800</v>
      </c>
      <c r="H100" s="2">
        <f t="shared" si="15"/>
        <v>2744.4066666666668</v>
      </c>
      <c r="I100" s="2">
        <v>300</v>
      </c>
      <c r="J100" s="3">
        <f t="shared" si="16"/>
        <v>8233.2200000000012</v>
      </c>
      <c r="K100" s="2">
        <f t="shared" si="17"/>
        <v>33098.53607305936</v>
      </c>
      <c r="L100" s="3">
        <v>600</v>
      </c>
      <c r="M100" s="3">
        <f t="shared" si="18"/>
        <v>272773.44273972604</v>
      </c>
      <c r="O100" s="16">
        <v>41277.626666666663</v>
      </c>
      <c r="P100" s="16">
        <v>113.08938812785387</v>
      </c>
      <c r="Q100" s="16">
        <v>5654.4694063926936</v>
      </c>
    </row>
    <row r="101" spans="1:18" x14ac:dyDescent="0.2">
      <c r="A101" s="9" t="s">
        <v>43</v>
      </c>
      <c r="B101" s="7" t="s">
        <v>50</v>
      </c>
      <c r="C101" s="7">
        <v>20222.86</v>
      </c>
      <c r="D101" s="2">
        <f t="shared" si="14"/>
        <v>242674.32</v>
      </c>
      <c r="E101" s="2">
        <f t="shared" si="19"/>
        <v>18000</v>
      </c>
      <c r="F101" s="2">
        <f t="shared" si="20"/>
        <v>11400</v>
      </c>
      <c r="G101" s="2">
        <v>800</v>
      </c>
      <c r="H101" s="2">
        <f t="shared" si="15"/>
        <v>3370.4766666666665</v>
      </c>
      <c r="I101" s="2">
        <v>300</v>
      </c>
      <c r="J101" s="3">
        <f t="shared" si="16"/>
        <v>10111.43</v>
      </c>
      <c r="K101" s="2">
        <f t="shared" si="17"/>
        <v>39702.288127853877</v>
      </c>
      <c r="L101" s="3">
        <v>600</v>
      </c>
      <c r="M101" s="3">
        <f t="shared" si="18"/>
        <v>326958.51479452057</v>
      </c>
      <c r="O101" s="16">
        <v>43781.906666666669</v>
      </c>
      <c r="P101" s="16">
        <v>119.95042922374429</v>
      </c>
      <c r="Q101" s="16">
        <v>5997.5214611872143</v>
      </c>
    </row>
    <row r="102" spans="1:18" x14ac:dyDescent="0.2">
      <c r="A102" s="9" t="s">
        <v>43</v>
      </c>
      <c r="B102" s="7" t="s">
        <v>50</v>
      </c>
      <c r="C102" s="7">
        <v>22959.98</v>
      </c>
      <c r="D102" s="2">
        <f t="shared" si="14"/>
        <v>275519.76</v>
      </c>
      <c r="E102" s="2">
        <f t="shared" si="19"/>
        <v>18000</v>
      </c>
      <c r="F102" s="2">
        <f t="shared" si="20"/>
        <v>11400</v>
      </c>
      <c r="G102" s="2">
        <v>800</v>
      </c>
      <c r="H102" s="2">
        <f t="shared" si="15"/>
        <v>3826.6633333333334</v>
      </c>
      <c r="I102" s="2">
        <v>300</v>
      </c>
      <c r="J102" s="3">
        <f t="shared" si="16"/>
        <v>11479.99</v>
      </c>
      <c r="K102" s="2">
        <f t="shared" si="17"/>
        <v>44514.120091324199</v>
      </c>
      <c r="L102" s="3">
        <v>600</v>
      </c>
      <c r="M102" s="3">
        <f t="shared" si="18"/>
        <v>366440.53342465754</v>
      </c>
      <c r="O102" s="16">
        <v>45606.653333333328</v>
      </c>
      <c r="P102" s="16">
        <v>124.94973515981734</v>
      </c>
      <c r="Q102" s="16">
        <v>6247.4867579908669</v>
      </c>
    </row>
    <row r="103" spans="1:18" x14ac:dyDescent="0.2">
      <c r="A103" s="9" t="s">
        <v>43</v>
      </c>
      <c r="B103" s="13" t="s">
        <v>50</v>
      </c>
      <c r="C103" s="14">
        <v>23715.77</v>
      </c>
      <c r="D103" s="2">
        <f t="shared" si="14"/>
        <v>284589.24</v>
      </c>
      <c r="E103" s="2">
        <f t="shared" si="19"/>
        <v>18000</v>
      </c>
      <c r="F103" s="2">
        <f t="shared" si="20"/>
        <v>11400</v>
      </c>
      <c r="G103" s="2">
        <v>800</v>
      </c>
      <c r="H103" s="2">
        <f t="shared" si="15"/>
        <v>3952.6283333333331</v>
      </c>
      <c r="I103" s="2">
        <v>300</v>
      </c>
      <c r="J103" s="3">
        <f t="shared" si="16"/>
        <v>11857.885</v>
      </c>
      <c r="K103" s="2">
        <f t="shared" si="17"/>
        <v>45842.792009132419</v>
      </c>
      <c r="L103" s="3">
        <v>600</v>
      </c>
      <c r="M103" s="3">
        <f t="shared" si="18"/>
        <v>377342.54534246575</v>
      </c>
      <c r="O103" s="16">
        <v>46110.513333333336</v>
      </c>
      <c r="P103" s="16">
        <v>126.33017351598174</v>
      </c>
      <c r="Q103" s="16">
        <v>6316.5086757990866</v>
      </c>
    </row>
    <row r="104" spans="1:18" x14ac:dyDescent="0.2">
      <c r="A104" s="9" t="s">
        <v>43</v>
      </c>
      <c r="B104" s="7" t="s">
        <v>42</v>
      </c>
      <c r="C104" s="7">
        <v>13322.84</v>
      </c>
      <c r="D104" s="2">
        <f t="shared" si="14"/>
        <v>159874.08000000002</v>
      </c>
      <c r="E104" s="2">
        <f t="shared" si="19"/>
        <v>18000</v>
      </c>
      <c r="F104" s="2">
        <f t="shared" si="20"/>
        <v>11400</v>
      </c>
      <c r="G104" s="2">
        <v>800</v>
      </c>
      <c r="H104" s="2">
        <f t="shared" si="15"/>
        <v>2220.4733333333334</v>
      </c>
      <c r="I104" s="2">
        <v>300</v>
      </c>
      <c r="J104" s="3">
        <f t="shared" si="16"/>
        <v>6661.42</v>
      </c>
      <c r="K104" s="2">
        <f t="shared" si="17"/>
        <v>27572.115981735158</v>
      </c>
      <c r="L104" s="3">
        <v>600</v>
      </c>
      <c r="M104" s="3">
        <f t="shared" si="18"/>
        <v>227428.0893150685</v>
      </c>
      <c r="O104" s="16">
        <v>39181.893333333333</v>
      </c>
      <c r="P104" s="16">
        <v>107.34765296803653</v>
      </c>
      <c r="Q104" s="16">
        <v>5367.3826484018264</v>
      </c>
    </row>
    <row r="105" spans="1:18" x14ac:dyDescent="0.2">
      <c r="A105" s="9" t="s">
        <v>43</v>
      </c>
      <c r="B105" s="7" t="s">
        <v>10</v>
      </c>
      <c r="C105" s="7">
        <v>16065.33</v>
      </c>
      <c r="D105" s="2">
        <f t="shared" si="14"/>
        <v>192783.96</v>
      </c>
      <c r="E105" s="2">
        <f t="shared" si="19"/>
        <v>18000</v>
      </c>
      <c r="F105" s="2">
        <f t="shared" si="20"/>
        <v>11400</v>
      </c>
      <c r="G105" s="2">
        <v>800</v>
      </c>
      <c r="H105" s="2">
        <f t="shared" si="15"/>
        <v>2677.5549999999998</v>
      </c>
      <c r="I105" s="2">
        <v>300</v>
      </c>
      <c r="J105" s="3">
        <f t="shared" si="16"/>
        <v>8032.665</v>
      </c>
      <c r="K105" s="2">
        <f t="shared" si="17"/>
        <v>32393.388356164382</v>
      </c>
      <c r="L105" s="3">
        <v>600</v>
      </c>
      <c r="M105" s="3">
        <f t="shared" si="18"/>
        <v>266987.56835616438</v>
      </c>
      <c r="O105" s="16">
        <v>41010.22</v>
      </c>
      <c r="P105" s="16">
        <v>112.35676712328767</v>
      </c>
      <c r="Q105" s="16">
        <v>5617.8383561643832</v>
      </c>
    </row>
    <row r="106" spans="1:18" x14ac:dyDescent="0.2">
      <c r="A106" s="9" t="s">
        <v>43</v>
      </c>
      <c r="B106" s="7" t="s">
        <v>11</v>
      </c>
      <c r="C106" s="7">
        <v>18485.09</v>
      </c>
      <c r="D106" s="2">
        <f t="shared" si="14"/>
        <v>221821.08000000002</v>
      </c>
      <c r="E106" s="2">
        <f t="shared" si="19"/>
        <v>18000</v>
      </c>
      <c r="F106" s="2">
        <f t="shared" si="20"/>
        <v>11400</v>
      </c>
      <c r="G106" s="2">
        <v>800</v>
      </c>
      <c r="H106" s="2">
        <f t="shared" si="15"/>
        <v>3080.8483333333334</v>
      </c>
      <c r="I106" s="2">
        <v>300</v>
      </c>
      <c r="J106" s="3">
        <f t="shared" si="16"/>
        <v>9242.5450000000001</v>
      </c>
      <c r="K106" s="2">
        <f t="shared" si="17"/>
        <v>36647.304337899543</v>
      </c>
      <c r="L106" s="3">
        <v>600</v>
      </c>
      <c r="M106" s="3">
        <f t="shared" si="18"/>
        <v>301891.77767123288</v>
      </c>
      <c r="O106" s="16">
        <v>42623.393333333333</v>
      </c>
      <c r="P106" s="16">
        <v>116.7764200913242</v>
      </c>
      <c r="Q106" s="16">
        <v>5838.8210045662099</v>
      </c>
    </row>
    <row r="107" spans="1:18" x14ac:dyDescent="0.2">
      <c r="A107" s="9" t="s">
        <v>44</v>
      </c>
      <c r="B107" s="7" t="s">
        <v>12</v>
      </c>
      <c r="C107" s="7">
        <v>7704.46</v>
      </c>
      <c r="D107" s="2">
        <f t="shared" si="14"/>
        <v>92453.52</v>
      </c>
      <c r="E107" s="2">
        <f t="shared" si="19"/>
        <v>18000</v>
      </c>
      <c r="F107" s="2">
        <f t="shared" si="20"/>
        <v>11400</v>
      </c>
      <c r="G107" s="2">
        <v>800</v>
      </c>
      <c r="H107" s="2">
        <f t="shared" si="15"/>
        <v>1284.0766666666668</v>
      </c>
      <c r="I107" s="2">
        <v>300</v>
      </c>
      <c r="J107" s="3">
        <f t="shared" si="16"/>
        <v>3852.23</v>
      </c>
      <c r="K107" s="2">
        <f t="shared" si="17"/>
        <v>17695.055251141552</v>
      </c>
      <c r="L107" s="3">
        <v>600</v>
      </c>
      <c r="M107" s="3">
        <f t="shared" si="18"/>
        <v>146384.8819178082</v>
      </c>
      <c r="O107" s="16">
        <v>35436.306666666671</v>
      </c>
      <c r="P107" s="16">
        <v>97.085771689497733</v>
      </c>
      <c r="Q107" s="16">
        <v>4854.2885844748871</v>
      </c>
    </row>
    <row r="108" spans="1:18" x14ac:dyDescent="0.2">
      <c r="A108" s="9" t="s">
        <v>43</v>
      </c>
      <c r="B108" s="7" t="s">
        <v>12</v>
      </c>
      <c r="C108" s="7">
        <v>12457.74</v>
      </c>
      <c r="D108" s="2">
        <f t="shared" si="14"/>
        <v>149492.88</v>
      </c>
      <c r="E108" s="2">
        <f t="shared" si="19"/>
        <v>18000</v>
      </c>
      <c r="F108" s="2">
        <f t="shared" si="20"/>
        <v>11400</v>
      </c>
      <c r="G108" s="2">
        <v>800</v>
      </c>
      <c r="H108" s="2">
        <f t="shared" si="15"/>
        <v>2076.29</v>
      </c>
      <c r="I108" s="2">
        <v>300</v>
      </c>
      <c r="J108" s="3">
        <f t="shared" si="16"/>
        <v>6228.87</v>
      </c>
      <c r="K108" s="2">
        <f t="shared" si="17"/>
        <v>26051.278082191777</v>
      </c>
      <c r="L108" s="3">
        <v>600</v>
      </c>
      <c r="M108" s="3">
        <f t="shared" si="18"/>
        <v>214949.31808219178</v>
      </c>
      <c r="O108" s="16">
        <v>38605.160000000003</v>
      </c>
      <c r="P108" s="16">
        <v>105.76756164383562</v>
      </c>
      <c r="Q108" s="16">
        <v>5288.3780821917808</v>
      </c>
    </row>
    <row r="109" spans="1:18" x14ac:dyDescent="0.2">
      <c r="A109" s="9" t="s">
        <v>43</v>
      </c>
      <c r="B109" s="7" t="s">
        <v>12</v>
      </c>
      <c r="C109" s="7">
        <v>16884.91</v>
      </c>
      <c r="D109" s="2">
        <f t="shared" si="14"/>
        <v>202618.91999999998</v>
      </c>
      <c r="E109" s="2">
        <f t="shared" si="19"/>
        <v>18000</v>
      </c>
      <c r="F109" s="2">
        <f t="shared" si="20"/>
        <v>11400</v>
      </c>
      <c r="G109" s="2">
        <v>800</v>
      </c>
      <c r="H109" s="2">
        <f t="shared" si="15"/>
        <v>2814.1516666666666</v>
      </c>
      <c r="I109" s="2">
        <v>300</v>
      </c>
      <c r="J109" s="3">
        <f t="shared" si="16"/>
        <v>8442.4549999999999</v>
      </c>
      <c r="K109" s="2">
        <f t="shared" si="17"/>
        <v>33834.202511415526</v>
      </c>
      <c r="L109" s="3">
        <v>600</v>
      </c>
      <c r="M109" s="3">
        <f t="shared" si="18"/>
        <v>278809.7291780822</v>
      </c>
      <c r="O109" s="16">
        <v>41556.606666666667</v>
      </c>
      <c r="P109" s="16">
        <v>113.85371689497717</v>
      </c>
      <c r="Q109" s="16">
        <v>5692.6858447488585</v>
      </c>
    </row>
    <row r="110" spans="1:18" x14ac:dyDescent="0.2">
      <c r="A110" s="9" t="s">
        <v>43</v>
      </c>
      <c r="B110" s="7" t="s">
        <v>13</v>
      </c>
      <c r="C110" s="7">
        <v>20002.490000000002</v>
      </c>
      <c r="D110" s="2">
        <f t="shared" si="14"/>
        <v>240029.88</v>
      </c>
      <c r="E110" s="2">
        <f t="shared" si="19"/>
        <v>18000</v>
      </c>
      <c r="F110" s="2">
        <f t="shared" si="20"/>
        <v>11400</v>
      </c>
      <c r="G110" s="2">
        <v>800</v>
      </c>
      <c r="H110" s="2">
        <f t="shared" si="15"/>
        <v>3333.7483333333334</v>
      </c>
      <c r="I110" s="2">
        <v>300</v>
      </c>
      <c r="J110" s="3">
        <f t="shared" si="16"/>
        <v>10001.245000000001</v>
      </c>
      <c r="K110" s="2">
        <f t="shared" si="17"/>
        <v>39314.879680365302</v>
      </c>
      <c r="L110" s="3">
        <v>600</v>
      </c>
      <c r="M110" s="3">
        <f t="shared" si="18"/>
        <v>323779.75301369868</v>
      </c>
      <c r="O110" s="16">
        <v>43634.993333333339</v>
      </c>
      <c r="P110" s="16">
        <v>119.54792694063929</v>
      </c>
      <c r="Q110" s="16">
        <v>5977.3963470319641</v>
      </c>
    </row>
    <row r="111" spans="1:18" x14ac:dyDescent="0.2">
      <c r="A111" s="9" t="s">
        <v>43</v>
      </c>
      <c r="B111" s="7" t="s">
        <v>14</v>
      </c>
      <c r="C111" s="7">
        <v>16545.29</v>
      </c>
      <c r="D111" s="2">
        <f t="shared" si="14"/>
        <v>198543.48</v>
      </c>
      <c r="E111" s="2">
        <f t="shared" si="19"/>
        <v>18000</v>
      </c>
      <c r="F111" s="2">
        <f t="shared" si="20"/>
        <v>11400</v>
      </c>
      <c r="G111" s="2">
        <v>800</v>
      </c>
      <c r="H111" s="2">
        <f t="shared" si="15"/>
        <v>2757.5483333333336</v>
      </c>
      <c r="I111" s="2">
        <v>300</v>
      </c>
      <c r="J111" s="3">
        <f t="shared" si="16"/>
        <v>8272.6450000000004</v>
      </c>
      <c r="K111" s="2">
        <f t="shared" si="17"/>
        <v>33237.153652968038</v>
      </c>
      <c r="L111" s="3">
        <v>600</v>
      </c>
      <c r="M111" s="3">
        <f t="shared" si="18"/>
        <v>273910.8269863014</v>
      </c>
      <c r="O111" s="16">
        <v>41330.193333333329</v>
      </c>
      <c r="P111" s="16">
        <v>113.23340639269405</v>
      </c>
      <c r="Q111" s="16">
        <v>5661.6703196347025</v>
      </c>
    </row>
    <row r="112" spans="1:18" x14ac:dyDescent="0.2">
      <c r="A112" s="9" t="s">
        <v>43</v>
      </c>
      <c r="B112" s="7" t="s">
        <v>15</v>
      </c>
      <c r="C112" s="7">
        <v>16399.55</v>
      </c>
      <c r="D112" s="2">
        <f t="shared" si="14"/>
        <v>196794.59999999998</v>
      </c>
      <c r="E112" s="2">
        <f t="shared" si="19"/>
        <v>18000</v>
      </c>
      <c r="F112" s="2">
        <f t="shared" si="20"/>
        <v>11400</v>
      </c>
      <c r="G112" s="2">
        <v>800</v>
      </c>
      <c r="H112" s="2">
        <f t="shared" si="15"/>
        <v>2733.2583333333332</v>
      </c>
      <c r="I112" s="2">
        <v>300</v>
      </c>
      <c r="J112" s="3">
        <f t="shared" si="16"/>
        <v>8199.7749999999996</v>
      </c>
      <c r="K112" s="2">
        <f t="shared" si="17"/>
        <v>32980.944063926938</v>
      </c>
      <c r="L112" s="3">
        <v>600</v>
      </c>
      <c r="M112" s="3">
        <f t="shared" si="18"/>
        <v>271808.57739726023</v>
      </c>
      <c r="O112" s="16">
        <v>41233.033333333333</v>
      </c>
      <c r="P112" s="16">
        <v>112.96721461187215</v>
      </c>
      <c r="Q112" s="16">
        <v>5648.3607305936075</v>
      </c>
      <c r="R112" s="12"/>
    </row>
    <row r="113" spans="1:17" x14ac:dyDescent="0.2">
      <c r="A113" s="9" t="s">
        <v>43</v>
      </c>
      <c r="B113" s="7" t="s">
        <v>15</v>
      </c>
      <c r="C113" s="7">
        <v>19190</v>
      </c>
      <c r="D113" s="2">
        <f t="shared" si="14"/>
        <v>230280</v>
      </c>
      <c r="E113" s="2">
        <f t="shared" si="19"/>
        <v>18000</v>
      </c>
      <c r="F113" s="2">
        <f t="shared" si="20"/>
        <v>11400</v>
      </c>
      <c r="G113" s="2">
        <v>800</v>
      </c>
      <c r="H113" s="2">
        <f t="shared" si="15"/>
        <v>3198.333333333333</v>
      </c>
      <c r="I113" s="2">
        <v>300</v>
      </c>
      <c r="J113" s="3">
        <f t="shared" si="16"/>
        <v>9595</v>
      </c>
      <c r="K113" s="2">
        <f t="shared" si="17"/>
        <v>37886.529680365296</v>
      </c>
      <c r="L113" s="3">
        <v>600</v>
      </c>
      <c r="M113" s="3">
        <f t="shared" si="18"/>
        <v>312059.8630136986</v>
      </c>
      <c r="O113" s="16">
        <v>43093.333333333336</v>
      </c>
      <c r="P113" s="16">
        <v>118.06392694063928</v>
      </c>
      <c r="Q113" s="16">
        <v>5903.1963470319643</v>
      </c>
    </row>
    <row r="114" spans="1:17" x14ac:dyDescent="0.2">
      <c r="A114" s="9" t="s">
        <v>44</v>
      </c>
      <c r="B114" s="7" t="s">
        <v>16</v>
      </c>
      <c r="C114" s="7">
        <v>12349.93</v>
      </c>
      <c r="D114" s="2">
        <f t="shared" si="14"/>
        <v>148199.16</v>
      </c>
      <c r="E114" s="2">
        <f t="shared" si="19"/>
        <v>18000</v>
      </c>
      <c r="F114" s="2">
        <f t="shared" si="20"/>
        <v>11400</v>
      </c>
      <c r="G114" s="2">
        <v>800</v>
      </c>
      <c r="H114" s="2">
        <f t="shared" si="15"/>
        <v>2058.3216666666667</v>
      </c>
      <c r="I114" s="2">
        <v>300</v>
      </c>
      <c r="J114" s="3">
        <f t="shared" si="16"/>
        <v>6174.9650000000001</v>
      </c>
      <c r="K114" s="2">
        <f t="shared" si="17"/>
        <v>25861.749086757991</v>
      </c>
      <c r="L114" s="3">
        <v>600</v>
      </c>
      <c r="M114" s="3">
        <f t="shared" si="18"/>
        <v>213394.19575342466</v>
      </c>
      <c r="O114" s="16">
        <v>38533.286666666667</v>
      </c>
      <c r="P114" s="16">
        <v>105.57064840182649</v>
      </c>
      <c r="Q114" s="16">
        <v>5278.5324200913246</v>
      </c>
    </row>
    <row r="115" spans="1:17" x14ac:dyDescent="0.2">
      <c r="A115" s="9" t="s">
        <v>43</v>
      </c>
      <c r="B115" s="7" t="s">
        <v>16</v>
      </c>
      <c r="C115" s="7">
        <v>14387.3</v>
      </c>
      <c r="D115" s="2">
        <f t="shared" si="14"/>
        <v>172647.59999999998</v>
      </c>
      <c r="E115" s="2">
        <f t="shared" si="19"/>
        <v>18000</v>
      </c>
      <c r="F115" s="2">
        <f t="shared" si="20"/>
        <v>11400</v>
      </c>
      <c r="G115" s="2">
        <v>800</v>
      </c>
      <c r="H115" s="2">
        <f t="shared" si="15"/>
        <v>2397.8833333333332</v>
      </c>
      <c r="I115" s="2">
        <v>300</v>
      </c>
      <c r="J115" s="3">
        <f t="shared" si="16"/>
        <v>7193.65</v>
      </c>
      <c r="K115" s="2">
        <f t="shared" si="17"/>
        <v>29443.426940639267</v>
      </c>
      <c r="L115" s="3">
        <v>600</v>
      </c>
      <c r="M115" s="3">
        <f t="shared" si="18"/>
        <v>242782.56027397257</v>
      </c>
      <c r="O115" s="16">
        <v>39891.533333333333</v>
      </c>
      <c r="P115" s="16">
        <v>109.29187214611872</v>
      </c>
      <c r="Q115" s="16">
        <v>5464.5936073059356</v>
      </c>
    </row>
    <row r="116" spans="1:17" x14ac:dyDescent="0.2">
      <c r="A116" s="9" t="s">
        <v>43</v>
      </c>
      <c r="B116" s="13" t="s">
        <v>16</v>
      </c>
      <c r="C116" s="14">
        <v>14470.34</v>
      </c>
      <c r="D116" s="2">
        <f t="shared" si="14"/>
        <v>173644.08000000002</v>
      </c>
      <c r="E116" s="2">
        <f t="shared" si="19"/>
        <v>18000</v>
      </c>
      <c r="F116" s="2">
        <f t="shared" si="20"/>
        <v>11400</v>
      </c>
      <c r="G116" s="2">
        <v>800</v>
      </c>
      <c r="H116" s="2">
        <f t="shared" si="15"/>
        <v>2411.7233333333334</v>
      </c>
      <c r="I116" s="2">
        <v>300</v>
      </c>
      <c r="J116" s="3">
        <f t="shared" si="16"/>
        <v>7235.17</v>
      </c>
      <c r="K116" s="2">
        <f t="shared" si="17"/>
        <v>29589.410502283106</v>
      </c>
      <c r="L116" s="3">
        <v>600</v>
      </c>
      <c r="M116" s="3">
        <f t="shared" si="18"/>
        <v>243980.38383561646</v>
      </c>
      <c r="O116" s="16">
        <v>39946.893333333333</v>
      </c>
      <c r="P116" s="16">
        <v>109.44354337899543</v>
      </c>
      <c r="Q116" s="16">
        <v>5472.1771689497718</v>
      </c>
    </row>
    <row r="117" spans="1:17" x14ac:dyDescent="0.2">
      <c r="A117" s="9" t="s">
        <v>43</v>
      </c>
      <c r="B117" s="7" t="s">
        <v>16</v>
      </c>
      <c r="C117" s="7">
        <v>19133.89</v>
      </c>
      <c r="D117" s="2">
        <f t="shared" si="14"/>
        <v>229606.68</v>
      </c>
      <c r="E117" s="2">
        <f t="shared" si="19"/>
        <v>18000</v>
      </c>
      <c r="F117" s="2">
        <f t="shared" si="20"/>
        <v>11400</v>
      </c>
      <c r="G117" s="2">
        <v>800</v>
      </c>
      <c r="H117" s="2">
        <f t="shared" si="15"/>
        <v>3188.9816666666666</v>
      </c>
      <c r="I117" s="2">
        <v>300</v>
      </c>
      <c r="J117" s="3">
        <f t="shared" si="16"/>
        <v>9566.9449999999997</v>
      </c>
      <c r="K117" s="2">
        <f t="shared" si="17"/>
        <v>37787.888812785386</v>
      </c>
      <c r="L117" s="3">
        <v>600</v>
      </c>
      <c r="M117" s="3">
        <f t="shared" si="18"/>
        <v>311250.49547945207</v>
      </c>
      <c r="O117" s="16">
        <v>43055.926666666666</v>
      </c>
      <c r="P117" s="16">
        <v>117.96144292237443</v>
      </c>
      <c r="Q117" s="16">
        <v>5898.0721461187213</v>
      </c>
    </row>
    <row r="118" spans="1:17" x14ac:dyDescent="0.2">
      <c r="A118" s="9" t="s">
        <v>43</v>
      </c>
      <c r="B118" s="7" t="s">
        <v>40</v>
      </c>
      <c r="C118" s="7">
        <v>19002.38</v>
      </c>
      <c r="D118" s="2">
        <f t="shared" si="14"/>
        <v>228028.56</v>
      </c>
      <c r="E118" s="2">
        <f t="shared" si="19"/>
        <v>18000</v>
      </c>
      <c r="F118" s="2">
        <f t="shared" si="20"/>
        <v>11400</v>
      </c>
      <c r="G118" s="2">
        <v>800</v>
      </c>
      <c r="H118" s="2">
        <f t="shared" si="15"/>
        <v>3167.0633333333335</v>
      </c>
      <c r="I118" s="2">
        <v>300</v>
      </c>
      <c r="J118" s="3">
        <f t="shared" si="16"/>
        <v>9501.19</v>
      </c>
      <c r="K118" s="2">
        <f t="shared" si="17"/>
        <v>37556.695433789959</v>
      </c>
      <c r="L118" s="3">
        <v>600</v>
      </c>
      <c r="M118" s="3">
        <f t="shared" si="18"/>
        <v>309353.50876712328</v>
      </c>
      <c r="O118" s="16">
        <v>42968.253333333334</v>
      </c>
      <c r="P118" s="16">
        <v>117.72124200913242</v>
      </c>
      <c r="Q118" s="16">
        <v>5886.062100456621</v>
      </c>
    </row>
    <row r="119" spans="1:17" x14ac:dyDescent="0.2">
      <c r="A119" s="9" t="s">
        <v>43</v>
      </c>
      <c r="B119" s="7" t="s">
        <v>17</v>
      </c>
      <c r="C119" s="7">
        <v>13410.78</v>
      </c>
      <c r="D119" s="2">
        <f t="shared" si="14"/>
        <v>160929.36000000002</v>
      </c>
      <c r="E119" s="2">
        <f t="shared" si="19"/>
        <v>18000</v>
      </c>
      <c r="F119" s="2">
        <f t="shared" si="20"/>
        <v>11400</v>
      </c>
      <c r="G119" s="2">
        <v>800</v>
      </c>
      <c r="H119" s="2">
        <f t="shared" si="15"/>
        <v>2235.13</v>
      </c>
      <c r="I119" s="2">
        <v>300</v>
      </c>
      <c r="J119" s="3">
        <f t="shared" si="16"/>
        <v>6705.39</v>
      </c>
      <c r="K119" s="2">
        <f t="shared" si="17"/>
        <v>27726.713698630138</v>
      </c>
      <c r="L119" s="3">
        <v>600</v>
      </c>
      <c r="M119" s="3">
        <f t="shared" si="18"/>
        <v>228696.59369863017</v>
      </c>
      <c r="O119" s="16">
        <v>39240.520000000004</v>
      </c>
      <c r="P119" s="16">
        <v>107.50827397260275</v>
      </c>
      <c r="Q119" s="16">
        <v>5375.4136986301373</v>
      </c>
    </row>
    <row r="120" spans="1:17" x14ac:dyDescent="0.2">
      <c r="A120" s="9" t="s">
        <v>43</v>
      </c>
      <c r="B120" s="7" t="s">
        <v>17</v>
      </c>
      <c r="C120" s="7">
        <v>20984.15</v>
      </c>
      <c r="D120" s="2">
        <f t="shared" si="14"/>
        <v>251809.80000000002</v>
      </c>
      <c r="E120" s="2">
        <f t="shared" si="19"/>
        <v>18000</v>
      </c>
      <c r="F120" s="2">
        <f t="shared" si="20"/>
        <v>11400</v>
      </c>
      <c r="G120" s="2">
        <v>800</v>
      </c>
      <c r="H120" s="2">
        <f t="shared" si="15"/>
        <v>3497.3583333333336</v>
      </c>
      <c r="I120" s="2">
        <v>300</v>
      </c>
      <c r="J120" s="3">
        <f t="shared" si="16"/>
        <v>10492.075000000001</v>
      </c>
      <c r="K120" s="2">
        <f t="shared" si="17"/>
        <v>41040.628995433792</v>
      </c>
      <c r="L120" s="3">
        <v>600</v>
      </c>
      <c r="M120" s="3">
        <f t="shared" si="18"/>
        <v>337939.86232876719</v>
      </c>
      <c r="O120" s="16">
        <v>44289.433333333334</v>
      </c>
      <c r="P120" s="16">
        <v>121.34091324200914</v>
      </c>
      <c r="Q120" s="16">
        <v>6067.0456621004569</v>
      </c>
    </row>
    <row r="121" spans="1:17" x14ac:dyDescent="0.2">
      <c r="A121" s="9" t="s">
        <v>43</v>
      </c>
      <c r="B121" s="7" t="s">
        <v>17</v>
      </c>
      <c r="C121" s="7">
        <v>23339.89</v>
      </c>
      <c r="D121" s="2">
        <f t="shared" si="14"/>
        <v>280078.68</v>
      </c>
      <c r="E121" s="2">
        <f t="shared" si="19"/>
        <v>18000</v>
      </c>
      <c r="F121" s="2">
        <f t="shared" si="20"/>
        <v>11400</v>
      </c>
      <c r="G121" s="2">
        <v>800</v>
      </c>
      <c r="H121" s="2">
        <f t="shared" si="15"/>
        <v>3889.9816666666666</v>
      </c>
      <c r="I121" s="2">
        <v>300</v>
      </c>
      <c r="J121" s="3">
        <f t="shared" si="16"/>
        <v>11669.945</v>
      </c>
      <c r="K121" s="2">
        <f t="shared" si="17"/>
        <v>45181.99840182648</v>
      </c>
      <c r="L121" s="3">
        <v>600</v>
      </c>
      <c r="M121" s="3">
        <f t="shared" si="18"/>
        <v>371920.60506849317</v>
      </c>
      <c r="O121" s="16">
        <v>45859.926666666666</v>
      </c>
      <c r="P121" s="16">
        <v>125.64363470319634</v>
      </c>
      <c r="Q121" s="16">
        <v>6282.1817351598174</v>
      </c>
    </row>
    <row r="122" spans="1:17" x14ac:dyDescent="0.2">
      <c r="A122" s="9" t="s">
        <v>43</v>
      </c>
      <c r="B122" s="7" t="s">
        <v>18</v>
      </c>
      <c r="C122" s="7">
        <v>7529.9</v>
      </c>
      <c r="D122" s="2">
        <f t="shared" si="14"/>
        <v>90358.799999999988</v>
      </c>
      <c r="E122" s="2">
        <f t="shared" si="19"/>
        <v>18000</v>
      </c>
      <c r="F122" s="2">
        <f t="shared" si="20"/>
        <v>11400</v>
      </c>
      <c r="G122" s="2">
        <v>800</v>
      </c>
      <c r="H122" s="2">
        <f t="shared" si="15"/>
        <v>1254.9833333333331</v>
      </c>
      <c r="I122" s="2">
        <v>300</v>
      </c>
      <c r="J122" s="3">
        <f t="shared" si="16"/>
        <v>3764.95</v>
      </c>
      <c r="K122" s="2">
        <f t="shared" si="17"/>
        <v>17388.180365296801</v>
      </c>
      <c r="L122" s="3">
        <v>600</v>
      </c>
      <c r="M122" s="3">
        <f t="shared" si="18"/>
        <v>143866.91369863012</v>
      </c>
      <c r="O122" s="16">
        <v>35319.933333333334</v>
      </c>
      <c r="P122" s="16">
        <v>96.766940639269407</v>
      </c>
      <c r="Q122" s="16">
        <v>4838.3470319634707</v>
      </c>
    </row>
    <row r="123" spans="1:17" x14ac:dyDescent="0.2">
      <c r="A123" s="9" t="s">
        <v>43</v>
      </c>
      <c r="B123" s="7" t="s">
        <v>18</v>
      </c>
      <c r="C123" s="7">
        <v>11784.85</v>
      </c>
      <c r="D123" s="2">
        <f t="shared" si="14"/>
        <v>141418.20000000001</v>
      </c>
      <c r="E123" s="2">
        <f t="shared" si="19"/>
        <v>18000</v>
      </c>
      <c r="F123" s="2">
        <f t="shared" si="20"/>
        <v>11400</v>
      </c>
      <c r="G123" s="2">
        <v>800</v>
      </c>
      <c r="H123" s="2">
        <f t="shared" si="15"/>
        <v>1964.1416666666667</v>
      </c>
      <c r="I123" s="2">
        <v>300</v>
      </c>
      <c r="J123" s="3">
        <f t="shared" si="16"/>
        <v>5892.4250000000002</v>
      </c>
      <c r="K123" s="2">
        <f t="shared" si="17"/>
        <v>24868.343607305935</v>
      </c>
      <c r="L123" s="3">
        <v>600</v>
      </c>
      <c r="M123" s="3">
        <f t="shared" si="18"/>
        <v>205243.11027397259</v>
      </c>
      <c r="O123" s="16">
        <v>38156.566666666666</v>
      </c>
      <c r="P123" s="16">
        <v>104.53853881278539</v>
      </c>
      <c r="Q123" s="16">
        <v>5226.9269406392696</v>
      </c>
    </row>
    <row r="124" spans="1:17" x14ac:dyDescent="0.2">
      <c r="A124" s="9" t="s">
        <v>43</v>
      </c>
      <c r="B124" s="7" t="s">
        <v>18</v>
      </c>
      <c r="C124" s="7">
        <v>16589.169999999998</v>
      </c>
      <c r="D124" s="2">
        <f t="shared" si="14"/>
        <v>199070.03999999998</v>
      </c>
      <c r="E124" s="2">
        <f t="shared" si="19"/>
        <v>18000</v>
      </c>
      <c r="F124" s="2">
        <f t="shared" si="20"/>
        <v>11400</v>
      </c>
      <c r="G124" s="2">
        <v>800</v>
      </c>
      <c r="H124" s="2">
        <f t="shared" si="15"/>
        <v>2764.8616666666662</v>
      </c>
      <c r="I124" s="2">
        <v>300</v>
      </c>
      <c r="J124" s="3">
        <f t="shared" si="16"/>
        <v>8294.5849999999991</v>
      </c>
      <c r="K124" s="2">
        <f t="shared" si="17"/>
        <v>33314.294292237442</v>
      </c>
      <c r="L124" s="3">
        <v>600</v>
      </c>
      <c r="M124" s="3">
        <f t="shared" si="18"/>
        <v>274543.78095890407</v>
      </c>
      <c r="O124" s="16">
        <v>41359.44666666667</v>
      </c>
      <c r="P124" s="16">
        <v>113.31355251141554</v>
      </c>
      <c r="Q124" s="16">
        <v>5665.6776255707773</v>
      </c>
    </row>
    <row r="125" spans="1:17" x14ac:dyDescent="0.2">
      <c r="A125" s="9" t="s">
        <v>43</v>
      </c>
      <c r="B125" s="7" t="s">
        <v>18</v>
      </c>
      <c r="C125" s="7">
        <v>21343.81</v>
      </c>
      <c r="D125" s="2">
        <f t="shared" si="14"/>
        <v>256125.72000000003</v>
      </c>
      <c r="E125" s="2">
        <f t="shared" si="19"/>
        <v>18000</v>
      </c>
      <c r="F125" s="2">
        <f t="shared" si="20"/>
        <v>11400</v>
      </c>
      <c r="G125" s="2">
        <v>800</v>
      </c>
      <c r="H125" s="2">
        <f t="shared" si="15"/>
        <v>3557.3016666666667</v>
      </c>
      <c r="I125" s="2">
        <v>300</v>
      </c>
      <c r="J125" s="3">
        <f t="shared" si="16"/>
        <v>10671.905000000001</v>
      </c>
      <c r="K125" s="2">
        <f t="shared" si="17"/>
        <v>41672.907990867578</v>
      </c>
      <c r="L125" s="3">
        <v>600</v>
      </c>
      <c r="M125" s="3">
        <f t="shared" si="18"/>
        <v>343127.83465753432</v>
      </c>
      <c r="O125" s="16">
        <v>44529.206666666665</v>
      </c>
      <c r="P125" s="16">
        <v>121.99782648401826</v>
      </c>
      <c r="Q125" s="16">
        <v>6099.891324200913</v>
      </c>
    </row>
    <row r="126" spans="1:17" s="15" customFormat="1" x14ac:dyDescent="0.2">
      <c r="A126" s="9" t="s">
        <v>43</v>
      </c>
      <c r="B126" s="7" t="s">
        <v>19</v>
      </c>
      <c r="C126" s="7">
        <v>20584.52</v>
      </c>
      <c r="D126" s="2">
        <f t="shared" si="14"/>
        <v>247014.24</v>
      </c>
      <c r="E126" s="2">
        <f t="shared" si="19"/>
        <v>18000</v>
      </c>
      <c r="F126" s="2">
        <f t="shared" si="20"/>
        <v>11400</v>
      </c>
      <c r="G126" s="2">
        <v>800</v>
      </c>
      <c r="H126" s="2">
        <f t="shared" si="15"/>
        <v>3430.7533333333331</v>
      </c>
      <c r="I126" s="2">
        <v>300</v>
      </c>
      <c r="J126" s="3">
        <f t="shared" si="16"/>
        <v>10292.26</v>
      </c>
      <c r="K126" s="2">
        <f t="shared" si="17"/>
        <v>40338.08310502283</v>
      </c>
      <c r="L126" s="3">
        <v>600</v>
      </c>
      <c r="M126" s="3">
        <f t="shared" si="18"/>
        <v>332175.3364383562</v>
      </c>
      <c r="N126" s="7"/>
      <c r="O126" s="16">
        <v>44023.013333333336</v>
      </c>
      <c r="P126" s="16">
        <v>120.61099543378997</v>
      </c>
      <c r="Q126" s="16">
        <v>6030.5497716894979</v>
      </c>
    </row>
    <row r="127" spans="1:17" x14ac:dyDescent="0.2">
      <c r="A127" s="9" t="s">
        <v>44</v>
      </c>
      <c r="B127" s="7" t="s">
        <v>20</v>
      </c>
      <c r="C127" s="7">
        <v>12381.71</v>
      </c>
      <c r="D127" s="2">
        <f t="shared" si="14"/>
        <v>148580.51999999999</v>
      </c>
      <c r="E127" s="2">
        <f t="shared" si="19"/>
        <v>18000</v>
      </c>
      <c r="F127" s="2">
        <f t="shared" si="20"/>
        <v>11400</v>
      </c>
      <c r="G127" s="2">
        <v>800</v>
      </c>
      <c r="H127" s="2">
        <f t="shared" si="15"/>
        <v>2063.6183333333333</v>
      </c>
      <c r="I127" s="2">
        <v>300</v>
      </c>
      <c r="J127" s="3">
        <f t="shared" si="16"/>
        <v>6190.8549999999996</v>
      </c>
      <c r="K127" s="2">
        <f t="shared" si="17"/>
        <v>25917.618036529675</v>
      </c>
      <c r="L127" s="3">
        <v>600</v>
      </c>
      <c r="M127" s="3">
        <f t="shared" si="18"/>
        <v>213852.61136986304</v>
      </c>
      <c r="O127" s="16">
        <v>38554.473333333328</v>
      </c>
      <c r="P127" s="16">
        <v>105.62869406392693</v>
      </c>
      <c r="Q127" s="16">
        <v>5281.4347031963462</v>
      </c>
    </row>
    <row r="128" spans="1:17" x14ac:dyDescent="0.2">
      <c r="A128" s="9" t="s">
        <v>43</v>
      </c>
      <c r="B128" s="13" t="s">
        <v>20</v>
      </c>
      <c r="C128" s="14">
        <v>15733.65</v>
      </c>
      <c r="D128" s="2">
        <f t="shared" ref="D128:D139" si="21">+C128*12</f>
        <v>188803.8</v>
      </c>
      <c r="E128" s="2">
        <f t="shared" si="19"/>
        <v>18000</v>
      </c>
      <c r="F128" s="2">
        <f t="shared" si="20"/>
        <v>11400</v>
      </c>
      <c r="G128" s="2">
        <v>800</v>
      </c>
      <c r="H128" s="2">
        <f t="shared" ref="H128:H139" si="22">+C128/30*5</f>
        <v>2622.2750000000001</v>
      </c>
      <c r="I128" s="2">
        <v>300</v>
      </c>
      <c r="J128" s="3">
        <f t="shared" ref="J128:J139" si="23">+C128/2</f>
        <v>7866.8249999999998</v>
      </c>
      <c r="K128" s="2">
        <f t="shared" ref="K128:K139" si="24">+C128/30*50+Q128</f>
        <v>31810.297945205482</v>
      </c>
      <c r="L128" s="3">
        <v>600</v>
      </c>
      <c r="M128" s="3">
        <f t="shared" ref="M128:M139" si="25">SUM(D128:L128)</f>
        <v>262203.19794520549</v>
      </c>
      <c r="O128" s="16">
        <v>40789.1</v>
      </c>
      <c r="P128" s="16">
        <v>111.75095890410958</v>
      </c>
      <c r="Q128" s="16">
        <v>5587.5479452054788</v>
      </c>
    </row>
    <row r="129" spans="1:17" x14ac:dyDescent="0.2">
      <c r="A129" s="9" t="s">
        <v>43</v>
      </c>
      <c r="B129" s="13" t="s">
        <v>21</v>
      </c>
      <c r="C129" s="14">
        <v>11464.6</v>
      </c>
      <c r="D129" s="2">
        <f t="shared" si="21"/>
        <v>137575.20000000001</v>
      </c>
      <c r="E129" s="2">
        <f t="shared" si="19"/>
        <v>18000</v>
      </c>
      <c r="F129" s="2">
        <f t="shared" si="20"/>
        <v>11400</v>
      </c>
      <c r="G129" s="2">
        <v>800</v>
      </c>
      <c r="H129" s="2">
        <f t="shared" si="22"/>
        <v>1910.7666666666669</v>
      </c>
      <c r="I129" s="2">
        <v>300</v>
      </c>
      <c r="J129" s="3">
        <f t="shared" si="23"/>
        <v>5732.3</v>
      </c>
      <c r="K129" s="2">
        <f t="shared" si="24"/>
        <v>24305.347031963473</v>
      </c>
      <c r="L129" s="3">
        <v>600</v>
      </c>
      <c r="M129" s="3">
        <f t="shared" si="25"/>
        <v>200623.61369863013</v>
      </c>
      <c r="O129" s="16">
        <v>37943.066666666666</v>
      </c>
      <c r="P129" s="16">
        <v>103.95360730593607</v>
      </c>
      <c r="Q129" s="16">
        <v>5197.6803652968038</v>
      </c>
    </row>
    <row r="130" spans="1:17" x14ac:dyDescent="0.2">
      <c r="A130" s="9" t="s">
        <v>43</v>
      </c>
      <c r="B130" s="13" t="s">
        <v>21</v>
      </c>
      <c r="C130" s="14">
        <v>13012.77</v>
      </c>
      <c r="D130" s="2">
        <f t="shared" ref="D130:D137" si="26">+C130*12</f>
        <v>156153.24</v>
      </c>
      <c r="E130" s="2">
        <f t="shared" si="19"/>
        <v>18000</v>
      </c>
      <c r="F130" s="2">
        <f t="shared" si="20"/>
        <v>11400</v>
      </c>
      <c r="G130" s="2">
        <v>800</v>
      </c>
      <c r="H130" s="2">
        <f t="shared" ref="H130:H137" si="27">+C130/30*5</f>
        <v>2168.7950000000001</v>
      </c>
      <c r="I130" s="2">
        <v>300</v>
      </c>
      <c r="J130" s="3">
        <f t="shared" ref="J130:J137" si="28">+C130/2</f>
        <v>6506.3850000000002</v>
      </c>
      <c r="K130" s="2">
        <f t="shared" ref="K130:K137" si="29">+C130/30*50+Q130</f>
        <v>27027.015753424657</v>
      </c>
      <c r="L130" s="3">
        <v>600</v>
      </c>
      <c r="M130" s="3">
        <f t="shared" ref="M130:M137" si="30">SUM(D130:L130)</f>
        <v>222955.43575342468</v>
      </c>
      <c r="O130" s="16">
        <v>38975.18</v>
      </c>
      <c r="P130" s="16">
        <v>106.78131506849316</v>
      </c>
      <c r="Q130" s="16">
        <v>5339.0657534246575</v>
      </c>
    </row>
    <row r="131" spans="1:17" x14ac:dyDescent="0.2">
      <c r="A131" s="9" t="s">
        <v>43</v>
      </c>
      <c r="B131" s="13" t="s">
        <v>21</v>
      </c>
      <c r="C131" s="14">
        <v>13622.23</v>
      </c>
      <c r="D131" s="2">
        <f t="shared" si="26"/>
        <v>163466.76</v>
      </c>
      <c r="E131" s="2">
        <f t="shared" si="19"/>
        <v>18000</v>
      </c>
      <c r="F131" s="2">
        <f t="shared" si="20"/>
        <v>11400</v>
      </c>
      <c r="G131" s="2">
        <v>800</v>
      </c>
      <c r="H131" s="2">
        <f t="shared" si="27"/>
        <v>2270.3716666666664</v>
      </c>
      <c r="I131" s="2">
        <v>300</v>
      </c>
      <c r="J131" s="3">
        <f t="shared" si="28"/>
        <v>6811.1149999999998</v>
      </c>
      <c r="K131" s="2">
        <f t="shared" si="29"/>
        <v>28098.440867579906</v>
      </c>
      <c r="L131" s="3">
        <v>600</v>
      </c>
      <c r="M131" s="3">
        <f t="shared" si="30"/>
        <v>231746.68753424659</v>
      </c>
      <c r="O131" s="16">
        <v>39381.486666666664</v>
      </c>
      <c r="P131" s="16">
        <v>107.89448401826483</v>
      </c>
      <c r="Q131" s="16">
        <v>5394.7242009132415</v>
      </c>
    </row>
    <row r="132" spans="1:17" x14ac:dyDescent="0.2">
      <c r="A132" s="9" t="s">
        <v>43</v>
      </c>
      <c r="B132" s="13" t="s">
        <v>21</v>
      </c>
      <c r="C132" s="14">
        <v>14510.63</v>
      </c>
      <c r="D132" s="2">
        <f t="shared" si="26"/>
        <v>174127.56</v>
      </c>
      <c r="E132" s="2">
        <f t="shared" si="19"/>
        <v>18000</v>
      </c>
      <c r="F132" s="2">
        <f t="shared" si="20"/>
        <v>11400</v>
      </c>
      <c r="G132" s="2">
        <v>800</v>
      </c>
      <c r="H132" s="2">
        <f t="shared" si="27"/>
        <v>2418.438333333333</v>
      </c>
      <c r="I132" s="2">
        <v>300</v>
      </c>
      <c r="J132" s="3">
        <f t="shared" si="28"/>
        <v>7255.3149999999996</v>
      </c>
      <c r="K132" s="2">
        <f t="shared" si="29"/>
        <v>29660.2399543379</v>
      </c>
      <c r="L132" s="3">
        <v>600</v>
      </c>
      <c r="M132" s="3">
        <f t="shared" si="30"/>
        <v>244561.55328767124</v>
      </c>
      <c r="O132" s="16">
        <v>39973.753333333334</v>
      </c>
      <c r="P132" s="16">
        <v>109.51713242009133</v>
      </c>
      <c r="Q132" s="16">
        <v>5475.8566210045665</v>
      </c>
    </row>
    <row r="133" spans="1:17" x14ac:dyDescent="0.2">
      <c r="A133" s="9" t="s">
        <v>43</v>
      </c>
      <c r="B133" s="13" t="s">
        <v>22</v>
      </c>
      <c r="C133" s="14">
        <v>15905.06</v>
      </c>
      <c r="D133" s="2">
        <f t="shared" si="26"/>
        <v>190860.72</v>
      </c>
      <c r="E133" s="2">
        <f t="shared" si="19"/>
        <v>18000</v>
      </c>
      <c r="F133" s="2">
        <f t="shared" si="20"/>
        <v>11400</v>
      </c>
      <c r="G133" s="2">
        <v>800</v>
      </c>
      <c r="H133" s="2">
        <f t="shared" si="27"/>
        <v>2650.8433333333332</v>
      </c>
      <c r="I133" s="2">
        <v>300</v>
      </c>
      <c r="J133" s="3">
        <f t="shared" si="28"/>
        <v>7952.53</v>
      </c>
      <c r="K133" s="2">
        <f t="shared" si="29"/>
        <v>32111.635159817353</v>
      </c>
      <c r="L133" s="3">
        <v>600</v>
      </c>
      <c r="M133" s="3">
        <f t="shared" si="30"/>
        <v>264675.72849315067</v>
      </c>
      <c r="O133" s="16">
        <v>40903.373333333337</v>
      </c>
      <c r="P133" s="16">
        <v>112.06403652968038</v>
      </c>
      <c r="Q133" s="16">
        <v>5603.201826484019</v>
      </c>
    </row>
    <row r="134" spans="1:17" x14ac:dyDescent="0.2">
      <c r="A134" s="9" t="s">
        <v>43</v>
      </c>
      <c r="B134" s="13" t="s">
        <v>23</v>
      </c>
      <c r="C134" s="14">
        <v>16567.129999999997</v>
      </c>
      <c r="D134" s="2">
        <f t="shared" si="26"/>
        <v>198805.55999999997</v>
      </c>
      <c r="E134" s="2">
        <f t="shared" si="19"/>
        <v>18000</v>
      </c>
      <c r="F134" s="2">
        <f t="shared" si="20"/>
        <v>11400</v>
      </c>
      <c r="G134" s="2">
        <v>800</v>
      </c>
      <c r="H134" s="2">
        <f t="shared" si="27"/>
        <v>2761.1883333333326</v>
      </c>
      <c r="I134" s="2">
        <v>300</v>
      </c>
      <c r="J134" s="3">
        <f t="shared" si="28"/>
        <v>8283.5649999999987</v>
      </c>
      <c r="K134" s="2">
        <f t="shared" si="29"/>
        <v>33275.548173515977</v>
      </c>
      <c r="L134" s="3">
        <v>600</v>
      </c>
      <c r="M134" s="3">
        <f t="shared" si="30"/>
        <v>274225.86150684929</v>
      </c>
      <c r="O134" s="16">
        <v>41344.753333333327</v>
      </c>
      <c r="P134" s="16">
        <v>113.27329680365295</v>
      </c>
      <c r="Q134" s="16">
        <v>5663.6648401826478</v>
      </c>
    </row>
    <row r="135" spans="1:17" x14ac:dyDescent="0.2">
      <c r="A135" s="9" t="s">
        <v>43</v>
      </c>
      <c r="B135" s="13" t="s">
        <v>24</v>
      </c>
      <c r="C135" s="14">
        <v>7454.27</v>
      </c>
      <c r="D135" s="2">
        <f t="shared" si="26"/>
        <v>89451.24</v>
      </c>
      <c r="E135" s="2">
        <f t="shared" si="19"/>
        <v>18000</v>
      </c>
      <c r="F135" s="2">
        <f t="shared" si="20"/>
        <v>11400</v>
      </c>
      <c r="G135" s="2">
        <v>800</v>
      </c>
      <c r="H135" s="2">
        <f t="shared" si="27"/>
        <v>1242.3783333333333</v>
      </c>
      <c r="I135" s="2">
        <v>300</v>
      </c>
      <c r="J135" s="3">
        <f t="shared" si="28"/>
        <v>3727.1350000000002</v>
      </c>
      <c r="K135" s="2">
        <f t="shared" si="29"/>
        <v>17255.223515981736</v>
      </c>
      <c r="L135" s="3">
        <v>600</v>
      </c>
      <c r="M135" s="3">
        <f t="shared" si="30"/>
        <v>142775.97684931505</v>
      </c>
      <c r="O135" s="16">
        <v>35269.513333333336</v>
      </c>
      <c r="P135" s="16">
        <v>96.628803652968045</v>
      </c>
      <c r="Q135" s="16">
        <v>4831.4401826484027</v>
      </c>
    </row>
    <row r="136" spans="1:17" x14ac:dyDescent="0.2">
      <c r="A136" s="9" t="s">
        <v>43</v>
      </c>
      <c r="B136" s="13" t="s">
        <v>24</v>
      </c>
      <c r="C136" s="14">
        <v>16392.650000000001</v>
      </c>
      <c r="D136" s="2">
        <f t="shared" si="26"/>
        <v>196711.80000000002</v>
      </c>
      <c r="E136" s="2">
        <f t="shared" si="19"/>
        <v>18000</v>
      </c>
      <c r="F136" s="2">
        <f t="shared" si="20"/>
        <v>11400</v>
      </c>
      <c r="G136" s="2">
        <v>800</v>
      </c>
      <c r="H136" s="2">
        <f t="shared" si="27"/>
        <v>2732.1083333333336</v>
      </c>
      <c r="I136" s="2">
        <v>300</v>
      </c>
      <c r="J136" s="3">
        <f t="shared" si="28"/>
        <v>8196.3250000000007</v>
      </c>
      <c r="K136" s="2">
        <f t="shared" si="29"/>
        <v>32968.813926940638</v>
      </c>
      <c r="L136" s="3">
        <v>600</v>
      </c>
      <c r="M136" s="3">
        <f t="shared" si="30"/>
        <v>271709.047260274</v>
      </c>
      <c r="O136" s="16">
        <v>41228.433333333334</v>
      </c>
      <c r="P136" s="16">
        <v>112.95461187214612</v>
      </c>
      <c r="Q136" s="16">
        <v>5647.7305936073062</v>
      </c>
    </row>
    <row r="137" spans="1:17" x14ac:dyDescent="0.2">
      <c r="A137" s="9" t="s">
        <v>43</v>
      </c>
      <c r="B137" s="13" t="s">
        <v>24</v>
      </c>
      <c r="C137" s="14">
        <v>18762.21</v>
      </c>
      <c r="D137" s="2">
        <f t="shared" si="26"/>
        <v>225146.52</v>
      </c>
      <c r="E137" s="2">
        <f t="shared" si="19"/>
        <v>18000</v>
      </c>
      <c r="F137" s="2">
        <f t="shared" si="20"/>
        <v>11400</v>
      </c>
      <c r="G137" s="2">
        <v>800</v>
      </c>
      <c r="H137" s="2">
        <f t="shared" si="27"/>
        <v>3127.0349999999999</v>
      </c>
      <c r="I137" s="2">
        <v>300</v>
      </c>
      <c r="J137" s="3">
        <f t="shared" si="28"/>
        <v>9381.1049999999996</v>
      </c>
      <c r="K137" s="2">
        <f t="shared" si="29"/>
        <v>37134.478767123284</v>
      </c>
      <c r="L137" s="3">
        <v>600</v>
      </c>
      <c r="M137" s="3">
        <f t="shared" si="30"/>
        <v>305889.13876712328</v>
      </c>
      <c r="O137" s="16">
        <v>42808.14</v>
      </c>
      <c r="P137" s="16">
        <v>117.28257534246575</v>
      </c>
      <c r="Q137" s="16">
        <v>5864.1287671232876</v>
      </c>
    </row>
    <row r="138" spans="1:17" x14ac:dyDescent="0.2">
      <c r="A138" s="9" t="s">
        <v>43</v>
      </c>
      <c r="B138" s="13" t="s">
        <v>24</v>
      </c>
      <c r="C138" s="14">
        <v>21080.82</v>
      </c>
      <c r="D138" s="2">
        <f t="shared" si="21"/>
        <v>252969.84</v>
      </c>
      <c r="E138" s="2">
        <f t="shared" si="19"/>
        <v>18000</v>
      </c>
      <c r="F138" s="2">
        <f t="shared" si="20"/>
        <v>11400</v>
      </c>
      <c r="G138" s="2">
        <v>800</v>
      </c>
      <c r="H138" s="2">
        <f t="shared" si="22"/>
        <v>3513.47</v>
      </c>
      <c r="I138" s="2">
        <v>300</v>
      </c>
      <c r="J138" s="3">
        <f t="shared" si="23"/>
        <v>10540.41</v>
      </c>
      <c r="K138" s="2">
        <f t="shared" si="24"/>
        <v>41210.573972602739</v>
      </c>
      <c r="L138" s="3">
        <v>600</v>
      </c>
      <c r="M138" s="3">
        <f t="shared" si="25"/>
        <v>339334.29397260264</v>
      </c>
      <c r="O138" s="16">
        <v>44353.880000000005</v>
      </c>
      <c r="P138" s="16">
        <v>121.5174794520548</v>
      </c>
      <c r="Q138" s="16">
        <v>6075.8739726027397</v>
      </c>
    </row>
    <row r="139" spans="1:17" x14ac:dyDescent="0.2">
      <c r="A139" s="9" t="s">
        <v>43</v>
      </c>
      <c r="B139" s="7" t="s">
        <v>25</v>
      </c>
      <c r="C139" s="7">
        <v>21131.7</v>
      </c>
      <c r="D139" s="2">
        <f t="shared" si="21"/>
        <v>253580.40000000002</v>
      </c>
      <c r="E139" s="2">
        <f t="shared" si="19"/>
        <v>18000</v>
      </c>
      <c r="F139" s="2">
        <f t="shared" si="20"/>
        <v>11400</v>
      </c>
      <c r="G139" s="2">
        <v>800</v>
      </c>
      <c r="H139" s="2">
        <f t="shared" si="22"/>
        <v>3521.95</v>
      </c>
      <c r="I139" s="2">
        <v>300</v>
      </c>
      <c r="J139" s="3">
        <f t="shared" si="23"/>
        <v>10565.85</v>
      </c>
      <c r="K139" s="2">
        <f t="shared" si="24"/>
        <v>41300.020547945205</v>
      </c>
      <c r="L139" s="3">
        <v>600</v>
      </c>
      <c r="M139" s="3">
        <f t="shared" si="25"/>
        <v>340068.22054794524</v>
      </c>
      <c r="O139" s="16">
        <v>44387.799999999996</v>
      </c>
      <c r="P139" s="16">
        <v>121.6104109589041</v>
      </c>
      <c r="Q139" s="16">
        <v>6080.5205479452052</v>
      </c>
    </row>
    <row r="140" spans="1:17" ht="15" x14ac:dyDescent="0.25">
      <c r="A140"/>
      <c r="B140"/>
      <c r="C140"/>
    </row>
    <row r="141" spans="1:17" ht="15" x14ac:dyDescent="0.25">
      <c r="A141"/>
      <c r="B141"/>
      <c r="C141"/>
    </row>
    <row r="142" spans="1:17" ht="15" x14ac:dyDescent="0.25">
      <c r="A142"/>
      <c r="B142"/>
      <c r="C142"/>
    </row>
    <row r="143" spans="1:17" ht="15" x14ac:dyDescent="0.25">
      <c r="A143"/>
      <c r="B143"/>
      <c r="C143"/>
    </row>
    <row r="144" spans="1:17" ht="15" x14ac:dyDescent="0.25">
      <c r="A144"/>
      <c r="B144"/>
      <c r="C144"/>
    </row>
    <row r="145" spans="1:3" ht="15" x14ac:dyDescent="0.25">
      <c r="A145"/>
      <c r="B145"/>
      <c r="C145"/>
    </row>
    <row r="146" spans="1:3" ht="15" x14ac:dyDescent="0.25">
      <c r="A146"/>
      <c r="B146"/>
      <c r="C146"/>
    </row>
    <row r="147" spans="1:3" ht="15" x14ac:dyDescent="0.25">
      <c r="A147"/>
      <c r="B147"/>
      <c r="C147"/>
    </row>
    <row r="148" spans="1:3" ht="15" x14ac:dyDescent="0.25">
      <c r="A148"/>
      <c r="B148"/>
      <c r="C148"/>
    </row>
    <row r="149" spans="1:3" ht="15" x14ac:dyDescent="0.25">
      <c r="A149"/>
      <c r="B149"/>
      <c r="C149"/>
    </row>
    <row r="150" spans="1:3" ht="15" x14ac:dyDescent="0.25">
      <c r="A150"/>
      <c r="B150"/>
      <c r="C150"/>
    </row>
    <row r="151" spans="1:3" ht="15" x14ac:dyDescent="0.25">
      <c r="A151"/>
      <c r="B151"/>
      <c r="C151"/>
    </row>
    <row r="152" spans="1:3" ht="15" x14ac:dyDescent="0.25">
      <c r="A152"/>
      <c r="B152"/>
      <c r="C152"/>
    </row>
    <row r="153" spans="1:3" ht="15" x14ac:dyDescent="0.25">
      <c r="A153"/>
      <c r="B153"/>
      <c r="C153"/>
    </row>
    <row r="154" spans="1:3" ht="15" x14ac:dyDescent="0.25">
      <c r="A154"/>
      <c r="B154"/>
      <c r="C154"/>
    </row>
    <row r="155" spans="1:3" ht="15" x14ac:dyDescent="0.25">
      <c r="A155"/>
      <c r="B155"/>
      <c r="C155"/>
    </row>
    <row r="156" spans="1:3" ht="15" x14ac:dyDescent="0.25">
      <c r="A156"/>
      <c r="B156"/>
      <c r="C156"/>
    </row>
    <row r="157" spans="1:3" ht="15" x14ac:dyDescent="0.25">
      <c r="A157"/>
      <c r="B157"/>
      <c r="C157"/>
    </row>
    <row r="158" spans="1:3" ht="15" x14ac:dyDescent="0.25">
      <c r="A158"/>
      <c r="B158"/>
      <c r="C158"/>
    </row>
    <row r="159" spans="1:3" ht="15" x14ac:dyDescent="0.25">
      <c r="A159"/>
      <c r="B159"/>
      <c r="C159"/>
    </row>
    <row r="160" spans="1:3" ht="15" x14ac:dyDescent="0.25">
      <c r="A160"/>
      <c r="B160"/>
      <c r="C160"/>
    </row>
    <row r="161" spans="1:3" ht="15" x14ac:dyDescent="0.25">
      <c r="A161"/>
      <c r="B161"/>
      <c r="C161"/>
    </row>
    <row r="162" spans="1:3" ht="15" x14ac:dyDescent="0.25">
      <c r="A162"/>
      <c r="B162"/>
      <c r="C162"/>
    </row>
    <row r="163" spans="1:3" ht="15" x14ac:dyDescent="0.25">
      <c r="A163"/>
      <c r="B163"/>
      <c r="C163"/>
    </row>
    <row r="164" spans="1:3" ht="15" x14ac:dyDescent="0.25">
      <c r="A164"/>
      <c r="B164"/>
      <c r="C164"/>
    </row>
    <row r="165" spans="1:3" ht="15" x14ac:dyDescent="0.25">
      <c r="A165"/>
      <c r="B165"/>
      <c r="C165"/>
    </row>
    <row r="166" spans="1:3" ht="15" x14ac:dyDescent="0.25">
      <c r="A166"/>
      <c r="B166"/>
      <c r="C166"/>
    </row>
    <row r="167" spans="1:3" ht="15" x14ac:dyDescent="0.25">
      <c r="A167"/>
      <c r="B167"/>
      <c r="C167"/>
    </row>
    <row r="168" spans="1:3" ht="15" x14ac:dyDescent="0.25">
      <c r="A168"/>
      <c r="B168"/>
      <c r="C168"/>
    </row>
    <row r="169" spans="1:3" ht="15" x14ac:dyDescent="0.25">
      <c r="A169"/>
      <c r="B169"/>
      <c r="C169"/>
    </row>
    <row r="170" spans="1:3" ht="15" x14ac:dyDescent="0.25">
      <c r="A170"/>
      <c r="B170"/>
      <c r="C170"/>
    </row>
    <row r="171" spans="1:3" ht="15" x14ac:dyDescent="0.25">
      <c r="A171"/>
      <c r="B171"/>
      <c r="C171"/>
    </row>
    <row r="172" spans="1:3" ht="15" x14ac:dyDescent="0.25">
      <c r="A172"/>
      <c r="B172"/>
      <c r="C172"/>
    </row>
    <row r="173" spans="1:3" ht="15" x14ac:dyDescent="0.25">
      <c r="A173"/>
      <c r="B173"/>
      <c r="C173"/>
    </row>
    <row r="174" spans="1:3" ht="15" x14ac:dyDescent="0.25">
      <c r="A174"/>
      <c r="B174"/>
      <c r="C174"/>
    </row>
    <row r="175" spans="1:3" ht="15" x14ac:dyDescent="0.25">
      <c r="A175"/>
      <c r="B175"/>
      <c r="C175"/>
    </row>
    <row r="176" spans="1:3" ht="15" x14ac:dyDescent="0.25">
      <c r="A176"/>
      <c r="B176"/>
      <c r="C176"/>
    </row>
    <row r="177" spans="1:3" ht="15" x14ac:dyDescent="0.25">
      <c r="A177"/>
      <c r="B177"/>
      <c r="C177"/>
    </row>
    <row r="178" spans="1:3" ht="15" x14ac:dyDescent="0.25">
      <c r="A178"/>
      <c r="B178"/>
      <c r="C178"/>
    </row>
    <row r="179" spans="1:3" ht="15" x14ac:dyDescent="0.25">
      <c r="A179"/>
      <c r="B179"/>
      <c r="C179"/>
    </row>
    <row r="180" spans="1:3" ht="15" x14ac:dyDescent="0.25">
      <c r="A180"/>
      <c r="B180"/>
      <c r="C180"/>
    </row>
    <row r="181" spans="1:3" ht="15" x14ac:dyDescent="0.25">
      <c r="A181"/>
      <c r="B181"/>
      <c r="C181"/>
    </row>
    <row r="182" spans="1:3" ht="15" x14ac:dyDescent="0.25">
      <c r="A182"/>
      <c r="B182"/>
      <c r="C182"/>
    </row>
    <row r="183" spans="1:3" ht="15" x14ac:dyDescent="0.25">
      <c r="A183"/>
      <c r="B183"/>
      <c r="C183"/>
    </row>
    <row r="184" spans="1:3" ht="15" x14ac:dyDescent="0.25">
      <c r="A184"/>
      <c r="B184"/>
      <c r="C184"/>
    </row>
    <row r="185" spans="1:3" ht="15" x14ac:dyDescent="0.25">
      <c r="A185"/>
      <c r="B185"/>
      <c r="C185"/>
    </row>
    <row r="186" spans="1:3" ht="15" x14ac:dyDescent="0.25">
      <c r="A186"/>
      <c r="B186"/>
      <c r="C186"/>
    </row>
    <row r="187" spans="1:3" ht="15" x14ac:dyDescent="0.25">
      <c r="A187"/>
      <c r="B187"/>
      <c r="C187"/>
    </row>
    <row r="188" spans="1:3" ht="15" x14ac:dyDescent="0.25">
      <c r="A188"/>
      <c r="B188"/>
      <c r="C188"/>
    </row>
    <row r="189" spans="1:3" ht="15" x14ac:dyDescent="0.25">
      <c r="A189"/>
      <c r="B189"/>
      <c r="C189"/>
    </row>
    <row r="190" spans="1:3" ht="15" x14ac:dyDescent="0.25">
      <c r="A190"/>
      <c r="B190"/>
      <c r="C190"/>
    </row>
    <row r="191" spans="1:3" ht="15" x14ac:dyDescent="0.25">
      <c r="A191"/>
      <c r="B191"/>
      <c r="C191"/>
    </row>
    <row r="192" spans="1:3" ht="15" x14ac:dyDescent="0.25">
      <c r="A192"/>
      <c r="B192"/>
      <c r="C192"/>
    </row>
    <row r="193" spans="1:3" ht="15" x14ac:dyDescent="0.25">
      <c r="A193"/>
      <c r="B193"/>
      <c r="C193"/>
    </row>
    <row r="194" spans="1:3" ht="15" x14ac:dyDescent="0.25">
      <c r="A194"/>
      <c r="B194"/>
      <c r="C194"/>
    </row>
    <row r="195" spans="1:3" ht="15" x14ac:dyDescent="0.25">
      <c r="A195"/>
      <c r="B195"/>
      <c r="C195"/>
    </row>
    <row r="196" spans="1:3" ht="15" x14ac:dyDescent="0.25">
      <c r="A196"/>
      <c r="B196"/>
      <c r="C196"/>
    </row>
    <row r="197" spans="1:3" ht="15" x14ac:dyDescent="0.25">
      <c r="A197"/>
      <c r="B197"/>
      <c r="C197"/>
    </row>
    <row r="198" spans="1:3" ht="15" x14ac:dyDescent="0.25">
      <c r="A198"/>
      <c r="B198"/>
      <c r="C198"/>
    </row>
    <row r="199" spans="1:3" ht="15" x14ac:dyDescent="0.25">
      <c r="A199"/>
      <c r="B199"/>
      <c r="C199"/>
    </row>
    <row r="200" spans="1:3" ht="15" x14ac:dyDescent="0.25">
      <c r="A200"/>
      <c r="B200"/>
      <c r="C200"/>
    </row>
    <row r="201" spans="1:3" ht="15" x14ac:dyDescent="0.25">
      <c r="A201"/>
      <c r="B201"/>
      <c r="C201"/>
    </row>
    <row r="202" spans="1:3" ht="15" x14ac:dyDescent="0.25">
      <c r="A202"/>
      <c r="B202"/>
      <c r="C202"/>
    </row>
    <row r="203" spans="1:3" ht="15" x14ac:dyDescent="0.25">
      <c r="A203"/>
      <c r="B203"/>
      <c r="C203"/>
    </row>
    <row r="204" spans="1:3" ht="15" x14ac:dyDescent="0.25">
      <c r="A204"/>
      <c r="B204"/>
      <c r="C204"/>
    </row>
    <row r="205" spans="1:3" ht="15" x14ac:dyDescent="0.25">
      <c r="A205"/>
      <c r="B205"/>
      <c r="C205"/>
    </row>
    <row r="206" spans="1:3" ht="15" x14ac:dyDescent="0.25">
      <c r="A206"/>
      <c r="B206"/>
      <c r="C206"/>
    </row>
    <row r="207" spans="1:3" ht="15" x14ac:dyDescent="0.25">
      <c r="A207"/>
      <c r="B207"/>
      <c r="C207"/>
    </row>
    <row r="208" spans="1:3" ht="15" x14ac:dyDescent="0.25">
      <c r="A208"/>
      <c r="B208"/>
      <c r="C208"/>
    </row>
    <row r="209" spans="1:3" ht="15" x14ac:dyDescent="0.25">
      <c r="A209"/>
      <c r="B209"/>
      <c r="C209"/>
    </row>
    <row r="210" spans="1:3" ht="15" x14ac:dyDescent="0.25">
      <c r="A210"/>
      <c r="B210"/>
      <c r="C210"/>
    </row>
    <row r="211" spans="1:3" ht="15" x14ac:dyDescent="0.25">
      <c r="A211"/>
      <c r="B211"/>
      <c r="C211"/>
    </row>
    <row r="212" spans="1:3" ht="15" x14ac:dyDescent="0.25">
      <c r="A212"/>
      <c r="B212"/>
      <c r="C212"/>
    </row>
    <row r="213" spans="1:3" ht="15" x14ac:dyDescent="0.25">
      <c r="A213"/>
      <c r="B213"/>
      <c r="C213"/>
    </row>
    <row r="214" spans="1:3" ht="15" x14ac:dyDescent="0.25">
      <c r="A214"/>
      <c r="B214"/>
      <c r="C214"/>
    </row>
    <row r="215" spans="1:3" ht="15" x14ac:dyDescent="0.25">
      <c r="A215"/>
      <c r="B215"/>
      <c r="C215"/>
    </row>
    <row r="216" spans="1:3" ht="15" x14ac:dyDescent="0.25">
      <c r="A216"/>
      <c r="B216"/>
      <c r="C216"/>
    </row>
    <row r="217" spans="1:3" ht="15" x14ac:dyDescent="0.25">
      <c r="A217"/>
      <c r="B217"/>
      <c r="C217"/>
    </row>
    <row r="218" spans="1:3" ht="15" x14ac:dyDescent="0.25">
      <c r="A218"/>
      <c r="B218"/>
      <c r="C218"/>
    </row>
    <row r="219" spans="1:3" ht="15" x14ac:dyDescent="0.25">
      <c r="A219"/>
      <c r="B219"/>
      <c r="C219"/>
    </row>
    <row r="220" spans="1:3" ht="15" x14ac:dyDescent="0.25">
      <c r="A220"/>
      <c r="B220"/>
      <c r="C220"/>
    </row>
    <row r="221" spans="1:3" ht="15" x14ac:dyDescent="0.25">
      <c r="A221"/>
      <c r="B221"/>
      <c r="C221"/>
    </row>
    <row r="222" spans="1:3" ht="15" x14ac:dyDescent="0.25">
      <c r="A222"/>
      <c r="B222"/>
      <c r="C222"/>
    </row>
    <row r="223" spans="1:3" ht="15" x14ac:dyDescent="0.25">
      <c r="A223"/>
      <c r="B223"/>
      <c r="C223"/>
    </row>
    <row r="224" spans="1:3" ht="15" x14ac:dyDescent="0.25">
      <c r="A224"/>
      <c r="B224"/>
      <c r="C224"/>
    </row>
    <row r="225" spans="1:3" ht="15" x14ac:dyDescent="0.25">
      <c r="A225"/>
      <c r="B225"/>
      <c r="C225"/>
    </row>
    <row r="226" spans="1:3" ht="15" x14ac:dyDescent="0.25">
      <c r="A226"/>
      <c r="B226"/>
      <c r="C226"/>
    </row>
    <row r="227" spans="1:3" ht="15" x14ac:dyDescent="0.25">
      <c r="A227"/>
      <c r="B227"/>
      <c r="C227"/>
    </row>
    <row r="228" spans="1:3" ht="15" x14ac:dyDescent="0.25">
      <c r="A228"/>
      <c r="B228"/>
      <c r="C228"/>
    </row>
    <row r="229" spans="1:3" ht="15" x14ac:dyDescent="0.25">
      <c r="A229"/>
      <c r="B229"/>
      <c r="C229"/>
    </row>
    <row r="230" spans="1:3" ht="15" x14ac:dyDescent="0.25">
      <c r="A230"/>
      <c r="B230"/>
      <c r="C230"/>
    </row>
    <row r="231" spans="1:3" ht="15" x14ac:dyDescent="0.25">
      <c r="A231"/>
      <c r="B231"/>
      <c r="C231"/>
    </row>
    <row r="232" spans="1:3" ht="15" x14ac:dyDescent="0.25">
      <c r="A232"/>
      <c r="B232"/>
      <c r="C232"/>
    </row>
    <row r="233" spans="1:3" ht="15" x14ac:dyDescent="0.25">
      <c r="A233"/>
      <c r="B233"/>
      <c r="C233"/>
    </row>
    <row r="234" spans="1:3" ht="15" x14ac:dyDescent="0.25">
      <c r="A234"/>
      <c r="B234"/>
      <c r="C234"/>
    </row>
    <row r="235" spans="1:3" ht="15" x14ac:dyDescent="0.25">
      <c r="A235"/>
      <c r="B235"/>
      <c r="C235"/>
    </row>
    <row r="236" spans="1:3" ht="15" x14ac:dyDescent="0.25">
      <c r="A236"/>
      <c r="B236"/>
      <c r="C236"/>
    </row>
    <row r="237" spans="1:3" ht="15" x14ac:dyDescent="0.25">
      <c r="A237"/>
      <c r="B237"/>
      <c r="C237"/>
    </row>
    <row r="238" spans="1:3" ht="15" x14ac:dyDescent="0.25">
      <c r="A238"/>
      <c r="B238"/>
      <c r="C238"/>
    </row>
    <row r="239" spans="1:3" ht="15" x14ac:dyDescent="0.25">
      <c r="A239"/>
      <c r="B239"/>
      <c r="C239"/>
    </row>
    <row r="240" spans="1:3" ht="15" x14ac:dyDescent="0.25">
      <c r="A240"/>
      <c r="B240"/>
      <c r="C240"/>
    </row>
    <row r="241" spans="1:3" ht="15" x14ac:dyDescent="0.25">
      <c r="A241"/>
      <c r="B241"/>
      <c r="C241"/>
    </row>
    <row r="242" spans="1:3" ht="15" x14ac:dyDescent="0.25">
      <c r="A242"/>
      <c r="B242"/>
      <c r="C242"/>
    </row>
    <row r="243" spans="1:3" ht="15" x14ac:dyDescent="0.25">
      <c r="A243"/>
      <c r="B243"/>
      <c r="C243"/>
    </row>
    <row r="244" spans="1:3" ht="15" x14ac:dyDescent="0.25">
      <c r="A244"/>
      <c r="B244"/>
      <c r="C244"/>
    </row>
    <row r="245" spans="1:3" ht="15" x14ac:dyDescent="0.25">
      <c r="A245"/>
      <c r="B245"/>
      <c r="C245"/>
    </row>
    <row r="246" spans="1:3" ht="15" x14ac:dyDescent="0.25">
      <c r="A246"/>
      <c r="B246"/>
      <c r="C246"/>
    </row>
    <row r="247" spans="1:3" ht="15" x14ac:dyDescent="0.25">
      <c r="A247"/>
      <c r="B247"/>
      <c r="C247"/>
    </row>
    <row r="248" spans="1:3" ht="15" x14ac:dyDescent="0.25">
      <c r="A248"/>
      <c r="B248"/>
      <c r="C248"/>
    </row>
    <row r="249" spans="1:3" ht="15" x14ac:dyDescent="0.25">
      <c r="A249"/>
      <c r="B249"/>
      <c r="C249"/>
    </row>
    <row r="250" spans="1:3" ht="15" x14ac:dyDescent="0.25">
      <c r="A250"/>
      <c r="B250"/>
      <c r="C250"/>
    </row>
    <row r="251" spans="1:3" ht="15" x14ac:dyDescent="0.25">
      <c r="A251"/>
      <c r="B251"/>
      <c r="C251"/>
    </row>
    <row r="252" spans="1:3" ht="15" x14ac:dyDescent="0.25">
      <c r="A252"/>
      <c r="B252"/>
      <c r="C252"/>
    </row>
    <row r="253" spans="1:3" ht="15" x14ac:dyDescent="0.25">
      <c r="A253"/>
      <c r="B253"/>
      <c r="C253"/>
    </row>
    <row r="254" spans="1:3" ht="15" x14ac:dyDescent="0.25">
      <c r="A254"/>
      <c r="B254"/>
      <c r="C254"/>
    </row>
    <row r="255" spans="1:3" ht="15" x14ac:dyDescent="0.25">
      <c r="A255"/>
      <c r="B255"/>
      <c r="C255"/>
    </row>
    <row r="256" spans="1:3" ht="15" x14ac:dyDescent="0.25">
      <c r="A256"/>
      <c r="B256"/>
      <c r="C256"/>
    </row>
    <row r="257" spans="1:3" ht="15" x14ac:dyDescent="0.25">
      <c r="A257"/>
      <c r="B257"/>
      <c r="C257"/>
    </row>
    <row r="258" spans="1:3" ht="15" x14ac:dyDescent="0.25">
      <c r="A258"/>
      <c r="B258"/>
      <c r="C258"/>
    </row>
    <row r="259" spans="1:3" ht="15" x14ac:dyDescent="0.25">
      <c r="A259"/>
      <c r="B259"/>
      <c r="C259"/>
    </row>
    <row r="260" spans="1:3" ht="15" x14ac:dyDescent="0.25">
      <c r="A260"/>
      <c r="B260"/>
      <c r="C260"/>
    </row>
    <row r="261" spans="1:3" ht="15" x14ac:dyDescent="0.25">
      <c r="A261"/>
      <c r="B261"/>
      <c r="C261"/>
    </row>
    <row r="262" spans="1:3" ht="15" x14ac:dyDescent="0.25">
      <c r="A262"/>
      <c r="B262"/>
      <c r="C262"/>
    </row>
    <row r="263" spans="1:3" ht="15" x14ac:dyDescent="0.25">
      <c r="A263"/>
      <c r="B263"/>
      <c r="C263"/>
    </row>
    <row r="264" spans="1:3" ht="15" x14ac:dyDescent="0.25">
      <c r="A264"/>
      <c r="B264"/>
      <c r="C264"/>
    </row>
    <row r="265" spans="1:3" ht="15" x14ac:dyDescent="0.25">
      <c r="A265"/>
      <c r="B265"/>
      <c r="C265"/>
    </row>
    <row r="266" spans="1:3" ht="15" x14ac:dyDescent="0.25">
      <c r="A266"/>
      <c r="B266"/>
      <c r="C266"/>
    </row>
    <row r="267" spans="1:3" ht="15" x14ac:dyDescent="0.25">
      <c r="A267"/>
      <c r="B267"/>
      <c r="C267"/>
    </row>
    <row r="268" spans="1:3" ht="15" x14ac:dyDescent="0.25">
      <c r="A268"/>
      <c r="B268"/>
      <c r="C268"/>
    </row>
    <row r="269" spans="1:3" ht="15" x14ac:dyDescent="0.25">
      <c r="A269"/>
      <c r="B269"/>
      <c r="C269"/>
    </row>
    <row r="270" spans="1:3" ht="15" x14ac:dyDescent="0.25">
      <c r="A270"/>
      <c r="B270"/>
      <c r="C270"/>
    </row>
    <row r="271" spans="1:3" ht="15" x14ac:dyDescent="0.25">
      <c r="A271"/>
      <c r="B271"/>
      <c r="C271"/>
    </row>
    <row r="272" spans="1:3" ht="15" x14ac:dyDescent="0.25">
      <c r="A272"/>
      <c r="B272"/>
      <c r="C272"/>
    </row>
    <row r="273" spans="1:3" ht="15" x14ac:dyDescent="0.25">
      <c r="A273"/>
      <c r="B273"/>
      <c r="C273"/>
    </row>
    <row r="274" spans="1:3" ht="15" x14ac:dyDescent="0.25">
      <c r="A274"/>
      <c r="B274"/>
      <c r="C274"/>
    </row>
    <row r="275" spans="1:3" ht="15" x14ac:dyDescent="0.25">
      <c r="A275"/>
      <c r="B275"/>
      <c r="C275"/>
    </row>
    <row r="276" spans="1:3" ht="15" x14ac:dyDescent="0.25">
      <c r="A276"/>
      <c r="B276"/>
      <c r="C276"/>
    </row>
    <row r="277" spans="1:3" ht="15" x14ac:dyDescent="0.25">
      <c r="A277"/>
      <c r="B277"/>
      <c r="C277"/>
    </row>
    <row r="278" spans="1:3" ht="15" x14ac:dyDescent="0.25">
      <c r="A278"/>
      <c r="B278"/>
      <c r="C278"/>
    </row>
    <row r="279" spans="1:3" ht="15" x14ac:dyDescent="0.25">
      <c r="A279"/>
      <c r="B279"/>
      <c r="C279"/>
    </row>
    <row r="280" spans="1:3" ht="15" x14ac:dyDescent="0.25">
      <c r="A280"/>
      <c r="B280"/>
      <c r="C280"/>
    </row>
    <row r="281" spans="1:3" ht="15" x14ac:dyDescent="0.25">
      <c r="A281"/>
      <c r="B281"/>
      <c r="C281"/>
    </row>
    <row r="282" spans="1:3" ht="15" x14ac:dyDescent="0.25">
      <c r="A282"/>
      <c r="B282"/>
      <c r="C282"/>
    </row>
    <row r="283" spans="1:3" ht="15" x14ac:dyDescent="0.25">
      <c r="A283"/>
      <c r="B283"/>
      <c r="C283"/>
    </row>
    <row r="284" spans="1:3" ht="15" x14ac:dyDescent="0.25">
      <c r="A284"/>
      <c r="B284"/>
      <c r="C284"/>
    </row>
    <row r="285" spans="1:3" ht="15" x14ac:dyDescent="0.25">
      <c r="A285"/>
      <c r="B285"/>
      <c r="C285"/>
    </row>
    <row r="286" spans="1:3" ht="15" x14ac:dyDescent="0.25">
      <c r="A286"/>
      <c r="B286"/>
      <c r="C286"/>
    </row>
    <row r="287" spans="1:3" ht="15" x14ac:dyDescent="0.25">
      <c r="A287"/>
      <c r="B287"/>
      <c r="C287"/>
    </row>
    <row r="288" spans="1:3" ht="15" x14ac:dyDescent="0.25">
      <c r="A288"/>
      <c r="B288"/>
      <c r="C288"/>
    </row>
    <row r="289" spans="1:3" ht="15" x14ac:dyDescent="0.25">
      <c r="A289"/>
      <c r="B289"/>
      <c r="C289"/>
    </row>
    <row r="290" spans="1:3" ht="15" x14ac:dyDescent="0.25">
      <c r="A290"/>
      <c r="B290"/>
      <c r="C290"/>
    </row>
    <row r="291" spans="1:3" ht="15" x14ac:dyDescent="0.25">
      <c r="A291"/>
      <c r="B291"/>
      <c r="C291"/>
    </row>
    <row r="292" spans="1:3" ht="15" x14ac:dyDescent="0.25">
      <c r="A292"/>
      <c r="B292"/>
      <c r="C292"/>
    </row>
    <row r="293" spans="1:3" ht="15" x14ac:dyDescent="0.25">
      <c r="A293"/>
      <c r="B293"/>
      <c r="C293"/>
    </row>
    <row r="294" spans="1:3" ht="15" x14ac:dyDescent="0.25">
      <c r="A294"/>
      <c r="B294"/>
      <c r="C294"/>
    </row>
    <row r="295" spans="1:3" ht="15" x14ac:dyDescent="0.25">
      <c r="A295"/>
      <c r="B295"/>
      <c r="C295"/>
    </row>
    <row r="296" spans="1:3" ht="15" x14ac:dyDescent="0.25">
      <c r="A296"/>
      <c r="B296"/>
      <c r="C296"/>
    </row>
    <row r="297" spans="1:3" ht="15" x14ac:dyDescent="0.25">
      <c r="A297"/>
      <c r="B297"/>
      <c r="C297"/>
    </row>
    <row r="298" spans="1:3" ht="15" x14ac:dyDescent="0.25">
      <c r="A298"/>
      <c r="B298"/>
      <c r="C298"/>
    </row>
    <row r="299" spans="1:3" ht="15" x14ac:dyDescent="0.25">
      <c r="A299"/>
      <c r="B299"/>
      <c r="C299"/>
    </row>
    <row r="300" spans="1:3" ht="15" x14ac:dyDescent="0.25">
      <c r="A300"/>
      <c r="B300"/>
      <c r="C300"/>
    </row>
    <row r="301" spans="1:3" ht="15" x14ac:dyDescent="0.25">
      <c r="A301"/>
      <c r="B301"/>
      <c r="C301"/>
    </row>
    <row r="302" spans="1:3" ht="15" x14ac:dyDescent="0.25">
      <c r="A302"/>
      <c r="B302"/>
      <c r="C302"/>
    </row>
    <row r="303" spans="1:3" ht="15" x14ac:dyDescent="0.25">
      <c r="A303"/>
      <c r="B303"/>
      <c r="C303"/>
    </row>
    <row r="304" spans="1:3" ht="15" x14ac:dyDescent="0.25">
      <c r="A304"/>
      <c r="B304"/>
      <c r="C304"/>
    </row>
    <row r="305" spans="1:3" ht="15" x14ac:dyDescent="0.25">
      <c r="A305"/>
      <c r="B305"/>
      <c r="C305"/>
    </row>
    <row r="306" spans="1:3" ht="15" x14ac:dyDescent="0.25">
      <c r="A306"/>
      <c r="B306"/>
      <c r="C306"/>
    </row>
    <row r="307" spans="1:3" ht="15" x14ac:dyDescent="0.25">
      <c r="A307"/>
      <c r="B307"/>
      <c r="C307"/>
    </row>
    <row r="308" spans="1:3" ht="15" x14ac:dyDescent="0.25">
      <c r="A308"/>
      <c r="B308"/>
      <c r="C308"/>
    </row>
    <row r="309" spans="1:3" ht="15" x14ac:dyDescent="0.25">
      <c r="A309"/>
      <c r="B309"/>
      <c r="C309"/>
    </row>
    <row r="310" spans="1:3" ht="15" x14ac:dyDescent="0.25">
      <c r="A310"/>
      <c r="B310"/>
      <c r="C310"/>
    </row>
    <row r="311" spans="1:3" ht="15" x14ac:dyDescent="0.25">
      <c r="A311"/>
      <c r="B311"/>
      <c r="C311"/>
    </row>
    <row r="312" spans="1:3" ht="15" x14ac:dyDescent="0.25">
      <c r="A312"/>
      <c r="B312"/>
      <c r="C312"/>
    </row>
    <row r="313" spans="1:3" ht="15" x14ac:dyDescent="0.25">
      <c r="A313"/>
      <c r="B313"/>
      <c r="C313"/>
    </row>
    <row r="314" spans="1:3" ht="15" x14ac:dyDescent="0.25">
      <c r="A314"/>
      <c r="B314"/>
      <c r="C314"/>
    </row>
    <row r="315" spans="1:3" ht="15" x14ac:dyDescent="0.25">
      <c r="A315"/>
      <c r="B315"/>
      <c r="C315"/>
    </row>
    <row r="316" spans="1:3" ht="15" x14ac:dyDescent="0.25">
      <c r="A316"/>
      <c r="B316"/>
      <c r="C316"/>
    </row>
    <row r="317" spans="1:3" ht="15" x14ac:dyDescent="0.25">
      <c r="A317"/>
      <c r="B317"/>
      <c r="C317"/>
    </row>
    <row r="318" spans="1:3" ht="15" x14ac:dyDescent="0.25">
      <c r="A318"/>
      <c r="B318"/>
      <c r="C318"/>
    </row>
    <row r="319" spans="1:3" ht="15" x14ac:dyDescent="0.25">
      <c r="A319"/>
      <c r="B319"/>
      <c r="C319"/>
    </row>
    <row r="320" spans="1:3" ht="15" x14ac:dyDescent="0.25">
      <c r="A320"/>
      <c r="B320"/>
      <c r="C320"/>
    </row>
    <row r="321" spans="1:3" ht="15" x14ac:dyDescent="0.25">
      <c r="A321"/>
      <c r="B321"/>
      <c r="C321"/>
    </row>
    <row r="322" spans="1:3" ht="15" x14ac:dyDescent="0.25">
      <c r="A322"/>
      <c r="B322"/>
      <c r="C322"/>
    </row>
    <row r="323" spans="1:3" ht="15" x14ac:dyDescent="0.25">
      <c r="A323"/>
      <c r="B323"/>
      <c r="C323"/>
    </row>
    <row r="324" spans="1:3" ht="15" x14ac:dyDescent="0.25">
      <c r="A324"/>
      <c r="B324"/>
      <c r="C324"/>
    </row>
    <row r="325" spans="1:3" ht="15" x14ac:dyDescent="0.25">
      <c r="A325"/>
      <c r="B325"/>
      <c r="C325"/>
    </row>
    <row r="326" spans="1:3" ht="15" x14ac:dyDescent="0.25">
      <c r="A326"/>
      <c r="B326"/>
      <c r="C326"/>
    </row>
    <row r="327" spans="1:3" ht="15" x14ac:dyDescent="0.25">
      <c r="A327"/>
      <c r="B327"/>
      <c r="C327"/>
    </row>
    <row r="328" spans="1:3" ht="15" x14ac:dyDescent="0.25">
      <c r="A328"/>
      <c r="B328"/>
      <c r="C328"/>
    </row>
    <row r="329" spans="1:3" ht="15" x14ac:dyDescent="0.25">
      <c r="A329"/>
      <c r="B329"/>
      <c r="C329"/>
    </row>
    <row r="330" spans="1:3" ht="15" x14ac:dyDescent="0.25">
      <c r="A330"/>
      <c r="B330"/>
      <c r="C330"/>
    </row>
    <row r="331" spans="1:3" ht="15" x14ac:dyDescent="0.25">
      <c r="A331"/>
      <c r="B331"/>
      <c r="C331"/>
    </row>
    <row r="332" spans="1:3" ht="15" x14ac:dyDescent="0.25">
      <c r="A332"/>
      <c r="B332"/>
      <c r="C332"/>
    </row>
    <row r="333" spans="1:3" ht="15" x14ac:dyDescent="0.25">
      <c r="A333"/>
      <c r="B333"/>
      <c r="C333"/>
    </row>
    <row r="334" spans="1:3" ht="15" x14ac:dyDescent="0.25">
      <c r="A334"/>
      <c r="B334"/>
      <c r="C334"/>
    </row>
    <row r="335" spans="1:3" ht="15" x14ac:dyDescent="0.25">
      <c r="A335"/>
      <c r="B335"/>
      <c r="C335"/>
    </row>
    <row r="336" spans="1:3" ht="15" x14ac:dyDescent="0.25">
      <c r="A336"/>
      <c r="B336"/>
      <c r="C336"/>
    </row>
    <row r="337" spans="1:3" ht="15" x14ac:dyDescent="0.25">
      <c r="A337"/>
      <c r="B337"/>
      <c r="C337"/>
    </row>
    <row r="338" spans="1:3" ht="15" x14ac:dyDescent="0.25">
      <c r="A338"/>
      <c r="B338"/>
      <c r="C338"/>
    </row>
    <row r="339" spans="1:3" ht="15" x14ac:dyDescent="0.25">
      <c r="A339"/>
      <c r="B339"/>
      <c r="C339"/>
    </row>
    <row r="340" spans="1:3" ht="15" x14ac:dyDescent="0.25">
      <c r="A340"/>
      <c r="B340"/>
      <c r="C340"/>
    </row>
    <row r="341" spans="1:3" ht="15" x14ac:dyDescent="0.25">
      <c r="A341"/>
      <c r="B341"/>
      <c r="C341"/>
    </row>
    <row r="342" spans="1:3" ht="15" x14ac:dyDescent="0.25">
      <c r="A342"/>
      <c r="B342"/>
      <c r="C342"/>
    </row>
    <row r="343" spans="1:3" ht="15" x14ac:dyDescent="0.25">
      <c r="A343"/>
      <c r="B343"/>
      <c r="C343"/>
    </row>
    <row r="344" spans="1:3" ht="15" x14ac:dyDescent="0.25">
      <c r="A344"/>
      <c r="B344"/>
      <c r="C344"/>
    </row>
    <row r="345" spans="1:3" ht="15" x14ac:dyDescent="0.25">
      <c r="A345"/>
      <c r="B345"/>
      <c r="C345"/>
    </row>
    <row r="346" spans="1:3" ht="15" x14ac:dyDescent="0.25">
      <c r="A346"/>
      <c r="B346"/>
      <c r="C346"/>
    </row>
    <row r="347" spans="1:3" ht="15" x14ac:dyDescent="0.25">
      <c r="A347"/>
      <c r="B347"/>
      <c r="C347"/>
    </row>
    <row r="348" spans="1:3" ht="15" x14ac:dyDescent="0.25">
      <c r="A348"/>
      <c r="B348"/>
      <c r="C348"/>
    </row>
    <row r="349" spans="1:3" ht="15" x14ac:dyDescent="0.25">
      <c r="A349"/>
      <c r="B349"/>
      <c r="C349"/>
    </row>
    <row r="350" spans="1:3" ht="15" x14ac:dyDescent="0.25">
      <c r="A350"/>
      <c r="B350"/>
      <c r="C350"/>
    </row>
    <row r="351" spans="1:3" ht="15" x14ac:dyDescent="0.25">
      <c r="A351"/>
      <c r="B351"/>
      <c r="C351"/>
    </row>
    <row r="352" spans="1:3" ht="15" x14ac:dyDescent="0.25">
      <c r="A352"/>
      <c r="B352"/>
      <c r="C352"/>
    </row>
    <row r="353" spans="1:3" ht="15" x14ac:dyDescent="0.25">
      <c r="A353"/>
      <c r="B353"/>
      <c r="C353"/>
    </row>
    <row r="354" spans="1:3" ht="15" x14ac:dyDescent="0.25">
      <c r="A354"/>
      <c r="B354"/>
      <c r="C354"/>
    </row>
    <row r="355" spans="1:3" ht="15" x14ac:dyDescent="0.25">
      <c r="A355"/>
      <c r="B355"/>
      <c r="C355"/>
    </row>
    <row r="356" spans="1:3" ht="15" x14ac:dyDescent="0.25">
      <c r="A356"/>
      <c r="B356"/>
      <c r="C356"/>
    </row>
    <row r="357" spans="1:3" ht="15" x14ac:dyDescent="0.25">
      <c r="A357"/>
      <c r="B357"/>
      <c r="C357"/>
    </row>
    <row r="358" spans="1:3" ht="15" x14ac:dyDescent="0.25">
      <c r="A358"/>
      <c r="B358"/>
      <c r="C358"/>
    </row>
    <row r="359" spans="1:3" ht="15" x14ac:dyDescent="0.25">
      <c r="A359"/>
      <c r="B359"/>
      <c r="C359"/>
    </row>
    <row r="360" spans="1:3" ht="15" x14ac:dyDescent="0.25">
      <c r="A360"/>
      <c r="B360"/>
      <c r="C360"/>
    </row>
    <row r="361" spans="1:3" ht="15" x14ac:dyDescent="0.25">
      <c r="A361"/>
      <c r="B361"/>
      <c r="C361"/>
    </row>
    <row r="362" spans="1:3" ht="15" x14ac:dyDescent="0.25">
      <c r="A362"/>
      <c r="B362"/>
      <c r="C362"/>
    </row>
    <row r="363" spans="1:3" ht="15" x14ac:dyDescent="0.25">
      <c r="A363"/>
      <c r="B363"/>
      <c r="C363"/>
    </row>
    <row r="364" spans="1:3" ht="15" x14ac:dyDescent="0.25">
      <c r="A364"/>
      <c r="B364"/>
      <c r="C364"/>
    </row>
    <row r="365" spans="1:3" ht="15" x14ac:dyDescent="0.25">
      <c r="A365"/>
      <c r="B365"/>
      <c r="C365"/>
    </row>
    <row r="366" spans="1:3" ht="15" x14ac:dyDescent="0.25">
      <c r="A366"/>
      <c r="B366"/>
      <c r="C366"/>
    </row>
    <row r="367" spans="1:3" ht="15" x14ac:dyDescent="0.25">
      <c r="A367"/>
      <c r="B367"/>
      <c r="C367"/>
    </row>
    <row r="368" spans="1:3" ht="15" x14ac:dyDescent="0.25">
      <c r="A368"/>
      <c r="B368"/>
      <c r="C368"/>
    </row>
    <row r="369" spans="1:3" ht="15" x14ac:dyDescent="0.25">
      <c r="A369"/>
      <c r="B369"/>
      <c r="C369"/>
    </row>
    <row r="370" spans="1:3" ht="15" x14ac:dyDescent="0.25">
      <c r="A370"/>
      <c r="B370"/>
      <c r="C370"/>
    </row>
    <row r="371" spans="1:3" ht="15" x14ac:dyDescent="0.25">
      <c r="A371"/>
      <c r="B371"/>
      <c r="C371"/>
    </row>
    <row r="372" spans="1:3" ht="15" x14ac:dyDescent="0.25">
      <c r="A372"/>
      <c r="B372"/>
      <c r="C372"/>
    </row>
    <row r="373" spans="1:3" ht="15" x14ac:dyDescent="0.25">
      <c r="A373"/>
      <c r="B373"/>
      <c r="C373"/>
    </row>
    <row r="374" spans="1:3" ht="15" x14ac:dyDescent="0.25">
      <c r="A374"/>
      <c r="B374"/>
      <c r="C374"/>
    </row>
    <row r="375" spans="1:3" ht="15" x14ac:dyDescent="0.25">
      <c r="A375"/>
      <c r="B375"/>
      <c r="C375"/>
    </row>
    <row r="376" spans="1:3" ht="15" x14ac:dyDescent="0.25">
      <c r="A376"/>
      <c r="B376"/>
      <c r="C376"/>
    </row>
    <row r="377" spans="1:3" ht="15" x14ac:dyDescent="0.25">
      <c r="A377"/>
      <c r="B377"/>
      <c r="C377"/>
    </row>
    <row r="378" spans="1:3" ht="15" x14ac:dyDescent="0.25">
      <c r="A378"/>
      <c r="B378"/>
      <c r="C378"/>
    </row>
    <row r="379" spans="1:3" ht="15" x14ac:dyDescent="0.25">
      <c r="A379"/>
      <c r="B379"/>
      <c r="C379"/>
    </row>
    <row r="380" spans="1:3" ht="15" x14ac:dyDescent="0.25">
      <c r="A380"/>
      <c r="B380"/>
      <c r="C380"/>
    </row>
    <row r="381" spans="1:3" ht="15" x14ac:dyDescent="0.25">
      <c r="A381"/>
      <c r="B381"/>
      <c r="C381"/>
    </row>
    <row r="382" spans="1:3" ht="15" x14ac:dyDescent="0.25">
      <c r="A382"/>
      <c r="B382"/>
      <c r="C382"/>
    </row>
    <row r="383" spans="1:3" ht="15" x14ac:dyDescent="0.25">
      <c r="A383"/>
      <c r="B383"/>
      <c r="C383"/>
    </row>
    <row r="384" spans="1:3" ht="15" x14ac:dyDescent="0.25">
      <c r="A384"/>
      <c r="B384"/>
      <c r="C384"/>
    </row>
    <row r="385" spans="1:3" ht="15" x14ac:dyDescent="0.25">
      <c r="A385"/>
      <c r="B385"/>
      <c r="C385"/>
    </row>
    <row r="386" spans="1:3" ht="15" x14ac:dyDescent="0.25">
      <c r="A386"/>
      <c r="B386"/>
      <c r="C386"/>
    </row>
    <row r="387" spans="1:3" ht="15" x14ac:dyDescent="0.25">
      <c r="A387"/>
      <c r="B387"/>
      <c r="C387"/>
    </row>
    <row r="388" spans="1:3" ht="15" x14ac:dyDescent="0.25">
      <c r="A388"/>
      <c r="B388"/>
      <c r="C388"/>
    </row>
    <row r="389" spans="1:3" ht="15" x14ac:dyDescent="0.25">
      <c r="A389"/>
      <c r="B389"/>
      <c r="C389"/>
    </row>
    <row r="390" spans="1:3" ht="15" x14ac:dyDescent="0.25">
      <c r="A390"/>
      <c r="B390"/>
      <c r="C390"/>
    </row>
    <row r="391" spans="1:3" ht="15" x14ac:dyDescent="0.25">
      <c r="A391"/>
      <c r="B391"/>
      <c r="C391"/>
    </row>
    <row r="392" spans="1:3" ht="15" x14ac:dyDescent="0.25">
      <c r="A392"/>
      <c r="B392"/>
      <c r="C392"/>
    </row>
    <row r="393" spans="1:3" ht="15" x14ac:dyDescent="0.25">
      <c r="A393"/>
      <c r="B393"/>
      <c r="C393"/>
    </row>
    <row r="394" spans="1:3" ht="15" x14ac:dyDescent="0.25">
      <c r="A394"/>
      <c r="B394"/>
      <c r="C394"/>
    </row>
    <row r="395" spans="1:3" ht="15" x14ac:dyDescent="0.25">
      <c r="A395"/>
      <c r="B395"/>
      <c r="C395"/>
    </row>
    <row r="396" spans="1:3" ht="15" x14ac:dyDescent="0.25">
      <c r="A396"/>
      <c r="B396"/>
      <c r="C396"/>
    </row>
    <row r="397" spans="1:3" ht="15" x14ac:dyDescent="0.25">
      <c r="A397"/>
      <c r="B397"/>
      <c r="C397"/>
    </row>
    <row r="398" spans="1:3" ht="15" x14ac:dyDescent="0.25">
      <c r="A398"/>
      <c r="B398"/>
      <c r="C398"/>
    </row>
    <row r="399" spans="1:3" ht="15" x14ac:dyDescent="0.25">
      <c r="A399"/>
      <c r="B399"/>
      <c r="C399"/>
    </row>
    <row r="400" spans="1:3" ht="15" x14ac:dyDescent="0.25">
      <c r="A400"/>
      <c r="B400"/>
      <c r="C400"/>
    </row>
    <row r="401" spans="1:3" ht="15" x14ac:dyDescent="0.25">
      <c r="A401"/>
      <c r="B401"/>
      <c r="C401"/>
    </row>
    <row r="402" spans="1:3" ht="15" x14ac:dyDescent="0.25">
      <c r="A402"/>
      <c r="B402"/>
      <c r="C402"/>
    </row>
    <row r="403" spans="1:3" ht="15" x14ac:dyDescent="0.25">
      <c r="A403"/>
      <c r="B403"/>
      <c r="C403"/>
    </row>
    <row r="404" spans="1:3" ht="15" x14ac:dyDescent="0.25">
      <c r="A404"/>
      <c r="B404"/>
      <c r="C404"/>
    </row>
    <row r="405" spans="1:3" ht="15" x14ac:dyDescent="0.25">
      <c r="A405"/>
      <c r="B405"/>
      <c r="C405"/>
    </row>
    <row r="406" spans="1:3" ht="15" x14ac:dyDescent="0.25">
      <c r="A406"/>
      <c r="B406"/>
      <c r="C406"/>
    </row>
    <row r="407" spans="1:3" ht="15" x14ac:dyDescent="0.25">
      <c r="A407"/>
      <c r="B407"/>
      <c r="C407"/>
    </row>
    <row r="408" spans="1:3" ht="15" x14ac:dyDescent="0.25">
      <c r="A408"/>
      <c r="B408"/>
      <c r="C408"/>
    </row>
    <row r="409" spans="1:3" ht="15" x14ac:dyDescent="0.25">
      <c r="A409"/>
      <c r="B409"/>
      <c r="C409"/>
    </row>
    <row r="410" spans="1:3" ht="15" x14ac:dyDescent="0.25">
      <c r="A410"/>
      <c r="B410"/>
      <c r="C410"/>
    </row>
    <row r="411" spans="1:3" ht="15" x14ac:dyDescent="0.25">
      <c r="A411"/>
      <c r="B411"/>
      <c r="C411"/>
    </row>
    <row r="412" spans="1:3" ht="15" x14ac:dyDescent="0.25">
      <c r="A412"/>
      <c r="B412"/>
      <c r="C412"/>
    </row>
    <row r="413" spans="1:3" ht="15" x14ac:dyDescent="0.25">
      <c r="A413"/>
      <c r="B413"/>
      <c r="C413"/>
    </row>
    <row r="414" spans="1:3" ht="15" x14ac:dyDescent="0.25">
      <c r="A414"/>
      <c r="B414"/>
      <c r="C414"/>
    </row>
    <row r="415" spans="1:3" ht="15" x14ac:dyDescent="0.25">
      <c r="A415"/>
      <c r="B415"/>
      <c r="C415"/>
    </row>
    <row r="416" spans="1:3" ht="15" x14ac:dyDescent="0.25">
      <c r="A416"/>
      <c r="B416"/>
      <c r="C416"/>
    </row>
    <row r="417" spans="1:3" ht="15" x14ac:dyDescent="0.25">
      <c r="A417"/>
      <c r="B417"/>
      <c r="C417"/>
    </row>
    <row r="418" spans="1:3" ht="15" x14ac:dyDescent="0.25">
      <c r="A418"/>
      <c r="B418"/>
      <c r="C418"/>
    </row>
    <row r="419" spans="1:3" ht="15" x14ac:dyDescent="0.25">
      <c r="A419"/>
      <c r="B419"/>
      <c r="C419"/>
    </row>
    <row r="420" spans="1:3" ht="15" x14ac:dyDescent="0.25">
      <c r="A420"/>
      <c r="B420"/>
      <c r="C420"/>
    </row>
    <row r="421" spans="1:3" ht="15" x14ac:dyDescent="0.25">
      <c r="A421"/>
      <c r="B421"/>
      <c r="C421"/>
    </row>
    <row r="422" spans="1:3" ht="15" x14ac:dyDescent="0.25">
      <c r="A422"/>
      <c r="B422"/>
      <c r="C422"/>
    </row>
    <row r="423" spans="1:3" ht="15" x14ac:dyDescent="0.25">
      <c r="A423"/>
      <c r="B423"/>
      <c r="C423"/>
    </row>
    <row r="424" spans="1:3" ht="15" x14ac:dyDescent="0.25">
      <c r="A424"/>
      <c r="B424"/>
      <c r="C424"/>
    </row>
    <row r="425" spans="1:3" ht="15" x14ac:dyDescent="0.25">
      <c r="A425"/>
      <c r="B425"/>
      <c r="C425"/>
    </row>
    <row r="426" spans="1:3" ht="15" x14ac:dyDescent="0.25">
      <c r="A426"/>
      <c r="B426"/>
      <c r="C426"/>
    </row>
    <row r="427" spans="1:3" ht="15" x14ac:dyDescent="0.25">
      <c r="A427"/>
      <c r="B427"/>
      <c r="C427"/>
    </row>
    <row r="428" spans="1:3" ht="15" x14ac:dyDescent="0.25">
      <c r="A428"/>
      <c r="B428"/>
      <c r="C428"/>
    </row>
    <row r="429" spans="1:3" ht="15" x14ac:dyDescent="0.25">
      <c r="A429"/>
      <c r="B429"/>
      <c r="C429"/>
    </row>
    <row r="430" spans="1:3" ht="15" x14ac:dyDescent="0.25">
      <c r="A430"/>
      <c r="B430"/>
      <c r="C430"/>
    </row>
    <row r="431" spans="1:3" ht="15" x14ac:dyDescent="0.25">
      <c r="A431"/>
      <c r="B431"/>
      <c r="C431"/>
    </row>
    <row r="432" spans="1:3" ht="15" x14ac:dyDescent="0.25">
      <c r="A432"/>
      <c r="B432"/>
      <c r="C432"/>
    </row>
    <row r="433" spans="1:3" ht="15" x14ac:dyDescent="0.25">
      <c r="A433"/>
      <c r="B433"/>
      <c r="C433"/>
    </row>
    <row r="434" spans="1:3" ht="15" x14ac:dyDescent="0.25">
      <c r="A434"/>
      <c r="B434"/>
      <c r="C434"/>
    </row>
    <row r="435" spans="1:3" ht="15" x14ac:dyDescent="0.25">
      <c r="A435"/>
      <c r="B435"/>
      <c r="C435"/>
    </row>
    <row r="436" spans="1:3" ht="15" x14ac:dyDescent="0.25">
      <c r="A436"/>
      <c r="B436"/>
      <c r="C436"/>
    </row>
    <row r="437" spans="1:3" ht="15" x14ac:dyDescent="0.25">
      <c r="A437"/>
      <c r="B437"/>
      <c r="C437"/>
    </row>
    <row r="438" spans="1:3" ht="15" x14ac:dyDescent="0.25">
      <c r="A438"/>
      <c r="B438"/>
      <c r="C438"/>
    </row>
    <row r="439" spans="1:3" ht="15" x14ac:dyDescent="0.25">
      <c r="A439"/>
      <c r="B439"/>
      <c r="C439"/>
    </row>
    <row r="440" spans="1:3" ht="15" x14ac:dyDescent="0.25">
      <c r="A440"/>
      <c r="B440"/>
      <c r="C440"/>
    </row>
    <row r="441" spans="1:3" ht="15" x14ac:dyDescent="0.25">
      <c r="A441"/>
      <c r="B441"/>
      <c r="C441"/>
    </row>
    <row r="442" spans="1:3" ht="15" x14ac:dyDescent="0.25">
      <c r="A442"/>
      <c r="B442"/>
      <c r="C442"/>
    </row>
    <row r="443" spans="1:3" ht="15" x14ac:dyDescent="0.25">
      <c r="A443"/>
      <c r="B443"/>
      <c r="C443"/>
    </row>
    <row r="444" spans="1:3" ht="15" x14ac:dyDescent="0.25">
      <c r="A444"/>
      <c r="B444"/>
      <c r="C444"/>
    </row>
    <row r="445" spans="1:3" ht="15" x14ac:dyDescent="0.25">
      <c r="A445"/>
      <c r="B445"/>
      <c r="C445"/>
    </row>
    <row r="446" spans="1:3" ht="15" x14ac:dyDescent="0.25">
      <c r="A446"/>
      <c r="B446"/>
      <c r="C446"/>
    </row>
    <row r="447" spans="1:3" ht="15" x14ac:dyDescent="0.25">
      <c r="A447"/>
      <c r="B447"/>
      <c r="C447"/>
    </row>
    <row r="448" spans="1:3" ht="15" x14ac:dyDescent="0.25">
      <c r="A448"/>
      <c r="B448"/>
      <c r="C448"/>
    </row>
    <row r="449" spans="1:3" ht="15" x14ac:dyDescent="0.25">
      <c r="A449"/>
      <c r="B449"/>
      <c r="C449"/>
    </row>
    <row r="450" spans="1:3" ht="15" x14ac:dyDescent="0.25">
      <c r="A450"/>
      <c r="B450"/>
      <c r="C450"/>
    </row>
    <row r="451" spans="1:3" ht="15" x14ac:dyDescent="0.25">
      <c r="A451"/>
      <c r="B451"/>
      <c r="C451"/>
    </row>
    <row r="452" spans="1:3" ht="15" x14ac:dyDescent="0.25">
      <c r="A452"/>
      <c r="B452"/>
      <c r="C452"/>
    </row>
    <row r="453" spans="1:3" ht="15" x14ac:dyDescent="0.25">
      <c r="A453"/>
      <c r="B453"/>
      <c r="C453"/>
    </row>
    <row r="454" spans="1:3" ht="15" x14ac:dyDescent="0.25">
      <c r="A454"/>
      <c r="B454"/>
      <c r="C454"/>
    </row>
    <row r="455" spans="1:3" ht="15" x14ac:dyDescent="0.25">
      <c r="A455"/>
      <c r="B455"/>
      <c r="C455"/>
    </row>
    <row r="456" spans="1:3" ht="15" x14ac:dyDescent="0.25">
      <c r="A456"/>
      <c r="B456"/>
      <c r="C456"/>
    </row>
    <row r="457" spans="1:3" ht="15" x14ac:dyDescent="0.25">
      <c r="A457"/>
      <c r="B457"/>
      <c r="C457"/>
    </row>
    <row r="458" spans="1:3" ht="15" x14ac:dyDescent="0.25">
      <c r="A458"/>
      <c r="B458"/>
      <c r="C458"/>
    </row>
    <row r="459" spans="1:3" ht="15" x14ac:dyDescent="0.25">
      <c r="A459"/>
      <c r="B459"/>
      <c r="C459"/>
    </row>
    <row r="460" spans="1:3" ht="15" x14ac:dyDescent="0.25">
      <c r="A460"/>
      <c r="B460"/>
      <c r="C460"/>
    </row>
    <row r="461" spans="1:3" ht="15" x14ac:dyDescent="0.25">
      <c r="A461"/>
      <c r="B461"/>
      <c r="C461"/>
    </row>
    <row r="462" spans="1:3" ht="15" x14ac:dyDescent="0.25">
      <c r="A462"/>
      <c r="B462"/>
      <c r="C462"/>
    </row>
    <row r="463" spans="1:3" ht="15" x14ac:dyDescent="0.25">
      <c r="A463"/>
      <c r="B463"/>
      <c r="C463"/>
    </row>
    <row r="464" spans="1:3" ht="15" x14ac:dyDescent="0.25">
      <c r="A464"/>
      <c r="B464"/>
      <c r="C464"/>
    </row>
    <row r="465" spans="1:3" ht="15" x14ac:dyDescent="0.25">
      <c r="A465"/>
      <c r="B465"/>
      <c r="C465"/>
    </row>
    <row r="466" spans="1:3" ht="15" x14ac:dyDescent="0.25">
      <c r="A466"/>
      <c r="B466"/>
      <c r="C466"/>
    </row>
    <row r="467" spans="1:3" ht="15" x14ac:dyDescent="0.25">
      <c r="A467"/>
      <c r="B467"/>
      <c r="C467"/>
    </row>
    <row r="468" spans="1:3" ht="15" x14ac:dyDescent="0.25">
      <c r="A468"/>
      <c r="B468"/>
      <c r="C468"/>
    </row>
    <row r="469" spans="1:3" ht="15" x14ac:dyDescent="0.25">
      <c r="A469"/>
      <c r="B469"/>
      <c r="C469"/>
    </row>
    <row r="470" spans="1:3" ht="15" x14ac:dyDescent="0.25">
      <c r="A470"/>
      <c r="B470"/>
      <c r="C470"/>
    </row>
    <row r="471" spans="1:3" ht="15" x14ac:dyDescent="0.25">
      <c r="A471"/>
      <c r="B471"/>
      <c r="C471"/>
    </row>
    <row r="472" spans="1:3" ht="15" x14ac:dyDescent="0.25">
      <c r="A472"/>
      <c r="B472"/>
      <c r="C472"/>
    </row>
    <row r="473" spans="1:3" ht="15" x14ac:dyDescent="0.25">
      <c r="A473"/>
      <c r="B473"/>
      <c r="C473"/>
    </row>
    <row r="474" spans="1:3" ht="15" x14ac:dyDescent="0.25">
      <c r="A474"/>
      <c r="B474"/>
      <c r="C474"/>
    </row>
    <row r="475" spans="1:3" ht="15" x14ac:dyDescent="0.25">
      <c r="A475"/>
      <c r="B475"/>
      <c r="C475"/>
    </row>
    <row r="476" spans="1:3" ht="15" x14ac:dyDescent="0.25">
      <c r="A476"/>
      <c r="B476"/>
      <c r="C476"/>
    </row>
    <row r="477" spans="1:3" ht="15" x14ac:dyDescent="0.25">
      <c r="A477"/>
      <c r="B477"/>
      <c r="C477"/>
    </row>
    <row r="478" spans="1:3" ht="15" x14ac:dyDescent="0.25">
      <c r="A478"/>
      <c r="B478"/>
      <c r="C478"/>
    </row>
    <row r="479" spans="1:3" ht="15" x14ac:dyDescent="0.25">
      <c r="A479"/>
      <c r="B479"/>
      <c r="C479"/>
    </row>
    <row r="480" spans="1:3" ht="15" x14ac:dyDescent="0.25">
      <c r="A480"/>
      <c r="B480"/>
      <c r="C480"/>
    </row>
    <row r="481" spans="1:3" ht="15" x14ac:dyDescent="0.25">
      <c r="A481"/>
      <c r="B481"/>
      <c r="C481"/>
    </row>
    <row r="482" spans="1:3" ht="15" x14ac:dyDescent="0.25">
      <c r="A482"/>
      <c r="B482"/>
      <c r="C482"/>
    </row>
    <row r="483" spans="1:3" ht="15" x14ac:dyDescent="0.25">
      <c r="A483"/>
      <c r="B483"/>
      <c r="C483"/>
    </row>
    <row r="484" spans="1:3" ht="15" x14ac:dyDescent="0.25">
      <c r="A484"/>
      <c r="B484"/>
      <c r="C484"/>
    </row>
    <row r="485" spans="1:3" ht="15" x14ac:dyDescent="0.25">
      <c r="A485"/>
      <c r="B485"/>
      <c r="C485"/>
    </row>
    <row r="486" spans="1:3" ht="15" x14ac:dyDescent="0.25">
      <c r="A486"/>
      <c r="B486"/>
      <c r="C486"/>
    </row>
    <row r="487" spans="1:3" ht="15" x14ac:dyDescent="0.25">
      <c r="A487"/>
      <c r="B487"/>
      <c r="C487"/>
    </row>
    <row r="488" spans="1:3" ht="15" x14ac:dyDescent="0.25">
      <c r="A488"/>
      <c r="B488"/>
      <c r="C488"/>
    </row>
    <row r="489" spans="1:3" ht="15" x14ac:dyDescent="0.25">
      <c r="A489"/>
      <c r="B489"/>
      <c r="C489"/>
    </row>
    <row r="490" spans="1:3" ht="15" x14ac:dyDescent="0.25">
      <c r="A490"/>
      <c r="B490"/>
      <c r="C490"/>
    </row>
    <row r="491" spans="1:3" ht="15" x14ac:dyDescent="0.25">
      <c r="A491"/>
      <c r="B491"/>
      <c r="C491"/>
    </row>
    <row r="492" spans="1:3" ht="15" x14ac:dyDescent="0.25">
      <c r="A492"/>
      <c r="B492"/>
      <c r="C492"/>
    </row>
    <row r="493" spans="1:3" ht="15" x14ac:dyDescent="0.25">
      <c r="A493"/>
      <c r="B493"/>
      <c r="C493"/>
    </row>
    <row r="494" spans="1:3" ht="15" x14ac:dyDescent="0.25">
      <c r="A494"/>
      <c r="B494"/>
      <c r="C494"/>
    </row>
    <row r="495" spans="1:3" ht="15" x14ac:dyDescent="0.25">
      <c r="A495"/>
      <c r="B495"/>
      <c r="C495"/>
    </row>
    <row r="496" spans="1:3" ht="15" x14ac:dyDescent="0.25">
      <c r="A496"/>
      <c r="B496"/>
      <c r="C496"/>
    </row>
    <row r="497" spans="1:3" ht="15" x14ac:dyDescent="0.25">
      <c r="A497"/>
      <c r="B497"/>
      <c r="C497"/>
    </row>
    <row r="498" spans="1:3" ht="15" x14ac:dyDescent="0.25">
      <c r="A498"/>
      <c r="B498"/>
      <c r="C498"/>
    </row>
    <row r="499" spans="1:3" ht="15" x14ac:dyDescent="0.25">
      <c r="A499"/>
      <c r="B499"/>
      <c r="C499"/>
    </row>
    <row r="500" spans="1:3" ht="15" x14ac:dyDescent="0.25">
      <c r="A500"/>
      <c r="B500"/>
      <c r="C500"/>
    </row>
    <row r="501" spans="1:3" ht="15" x14ac:dyDescent="0.25">
      <c r="A501"/>
      <c r="B501"/>
      <c r="C501"/>
    </row>
    <row r="502" spans="1:3" ht="15" x14ac:dyDescent="0.25">
      <c r="A502"/>
      <c r="B502"/>
      <c r="C502"/>
    </row>
    <row r="503" spans="1:3" ht="15" x14ac:dyDescent="0.25">
      <c r="A503"/>
      <c r="B503"/>
      <c r="C503"/>
    </row>
    <row r="504" spans="1:3" ht="15" x14ac:dyDescent="0.25">
      <c r="A504"/>
      <c r="B504"/>
      <c r="C504"/>
    </row>
    <row r="505" spans="1:3" ht="15" x14ac:dyDescent="0.25">
      <c r="A505"/>
      <c r="B505"/>
      <c r="C505"/>
    </row>
    <row r="506" spans="1:3" ht="15" x14ac:dyDescent="0.25">
      <c r="A506"/>
      <c r="B506"/>
      <c r="C506"/>
    </row>
    <row r="507" spans="1:3" ht="15" x14ac:dyDescent="0.25">
      <c r="A507"/>
      <c r="B507"/>
      <c r="C507"/>
    </row>
    <row r="508" spans="1:3" ht="15" x14ac:dyDescent="0.25">
      <c r="A508"/>
      <c r="B508"/>
      <c r="C508"/>
    </row>
    <row r="509" spans="1:3" ht="15" x14ac:dyDescent="0.25">
      <c r="A509"/>
      <c r="B509"/>
      <c r="C509"/>
    </row>
    <row r="510" spans="1:3" ht="15" x14ac:dyDescent="0.25">
      <c r="A510"/>
      <c r="B510"/>
      <c r="C510"/>
    </row>
    <row r="511" spans="1:3" ht="15" x14ac:dyDescent="0.25">
      <c r="A511"/>
      <c r="B511"/>
      <c r="C511"/>
    </row>
    <row r="512" spans="1:3" ht="15" x14ac:dyDescent="0.25">
      <c r="A512"/>
      <c r="B512"/>
      <c r="C512"/>
    </row>
    <row r="513" spans="1:3" ht="15" x14ac:dyDescent="0.25">
      <c r="A513"/>
      <c r="B513"/>
      <c r="C513"/>
    </row>
    <row r="514" spans="1:3" ht="15" x14ac:dyDescent="0.25">
      <c r="A514"/>
      <c r="B514"/>
      <c r="C514"/>
    </row>
    <row r="515" spans="1:3" ht="15" x14ac:dyDescent="0.25">
      <c r="A515"/>
      <c r="B515"/>
      <c r="C515"/>
    </row>
    <row r="516" spans="1:3" ht="15" x14ac:dyDescent="0.25">
      <c r="A516"/>
      <c r="B516"/>
      <c r="C516"/>
    </row>
    <row r="517" spans="1:3" ht="15" x14ac:dyDescent="0.25">
      <c r="A517"/>
      <c r="B517"/>
      <c r="C517"/>
    </row>
    <row r="518" spans="1:3" ht="15" x14ac:dyDescent="0.25">
      <c r="A518"/>
      <c r="B518"/>
      <c r="C518"/>
    </row>
    <row r="519" spans="1:3" ht="15" x14ac:dyDescent="0.25">
      <c r="A519"/>
      <c r="B519"/>
      <c r="C519"/>
    </row>
    <row r="520" spans="1:3" ht="15" x14ac:dyDescent="0.25">
      <c r="A520"/>
      <c r="B520"/>
      <c r="C520"/>
    </row>
    <row r="521" spans="1:3" ht="15" x14ac:dyDescent="0.25">
      <c r="A521"/>
      <c r="B521"/>
      <c r="C521"/>
    </row>
    <row r="522" spans="1:3" ht="15" x14ac:dyDescent="0.25">
      <c r="A522"/>
      <c r="B522"/>
      <c r="C522"/>
    </row>
    <row r="523" spans="1:3" ht="15" x14ac:dyDescent="0.25">
      <c r="A523"/>
      <c r="B523"/>
      <c r="C523"/>
    </row>
    <row r="524" spans="1:3" ht="15" x14ac:dyDescent="0.25">
      <c r="A524"/>
      <c r="B524"/>
      <c r="C524"/>
    </row>
    <row r="525" spans="1:3" ht="15" x14ac:dyDescent="0.25">
      <c r="A525"/>
      <c r="B525"/>
      <c r="C525"/>
    </row>
    <row r="526" spans="1:3" ht="15" x14ac:dyDescent="0.25">
      <c r="A526"/>
      <c r="B526"/>
      <c r="C526"/>
    </row>
    <row r="527" spans="1:3" ht="15" x14ac:dyDescent="0.25">
      <c r="A527"/>
      <c r="B527"/>
      <c r="C527"/>
    </row>
    <row r="528" spans="1:3" ht="15" x14ac:dyDescent="0.25">
      <c r="A528"/>
      <c r="B528"/>
      <c r="C528"/>
    </row>
    <row r="529" spans="1:3" ht="15" x14ac:dyDescent="0.25">
      <c r="A529"/>
      <c r="B529"/>
      <c r="C529"/>
    </row>
    <row r="530" spans="1:3" ht="15" x14ac:dyDescent="0.25">
      <c r="A530"/>
      <c r="B530"/>
      <c r="C530"/>
    </row>
    <row r="531" spans="1:3" ht="15" x14ac:dyDescent="0.25">
      <c r="A531"/>
      <c r="B531"/>
      <c r="C531"/>
    </row>
    <row r="532" spans="1:3" ht="15" x14ac:dyDescent="0.25">
      <c r="A532"/>
      <c r="B532"/>
      <c r="C532"/>
    </row>
    <row r="533" spans="1:3" ht="15" x14ac:dyDescent="0.25">
      <c r="A533"/>
      <c r="B533"/>
      <c r="C533"/>
    </row>
    <row r="534" spans="1:3" ht="15" x14ac:dyDescent="0.25">
      <c r="A534"/>
      <c r="B534"/>
      <c r="C534"/>
    </row>
    <row r="535" spans="1:3" ht="15" x14ac:dyDescent="0.25">
      <c r="A535"/>
      <c r="B535"/>
      <c r="C535"/>
    </row>
    <row r="536" spans="1:3" ht="15" x14ac:dyDescent="0.25">
      <c r="A536"/>
      <c r="B536"/>
      <c r="C536"/>
    </row>
    <row r="537" spans="1:3" ht="15" x14ac:dyDescent="0.25">
      <c r="A537"/>
      <c r="B537"/>
      <c r="C537"/>
    </row>
    <row r="538" spans="1:3" ht="15" x14ac:dyDescent="0.25">
      <c r="A538"/>
      <c r="B538"/>
      <c r="C538"/>
    </row>
    <row r="539" spans="1:3" ht="15" x14ac:dyDescent="0.25">
      <c r="A539"/>
      <c r="B539"/>
      <c r="C539"/>
    </row>
    <row r="540" spans="1:3" ht="15" x14ac:dyDescent="0.25">
      <c r="A540"/>
      <c r="B540"/>
      <c r="C540"/>
    </row>
    <row r="541" spans="1:3" ht="15" x14ac:dyDescent="0.25">
      <c r="A541"/>
      <c r="B541"/>
      <c r="C541"/>
    </row>
    <row r="542" spans="1:3" ht="15" x14ac:dyDescent="0.25">
      <c r="A542"/>
      <c r="B542"/>
      <c r="C542"/>
    </row>
    <row r="543" spans="1:3" ht="15" x14ac:dyDescent="0.25">
      <c r="A543"/>
      <c r="B543"/>
      <c r="C543"/>
    </row>
    <row r="544" spans="1:3" ht="15" x14ac:dyDescent="0.25">
      <c r="A544"/>
      <c r="B544"/>
      <c r="C544"/>
    </row>
    <row r="545" spans="1:3" ht="15" x14ac:dyDescent="0.25">
      <c r="A545"/>
      <c r="B545"/>
      <c r="C545"/>
    </row>
    <row r="546" spans="1:3" ht="15" x14ac:dyDescent="0.25">
      <c r="A546"/>
      <c r="B546"/>
      <c r="C546"/>
    </row>
    <row r="547" spans="1:3" ht="15" x14ac:dyDescent="0.25">
      <c r="A547"/>
      <c r="B547"/>
      <c r="C547"/>
    </row>
    <row r="548" spans="1:3" ht="15" x14ac:dyDescent="0.25">
      <c r="A548"/>
      <c r="B548"/>
      <c r="C548"/>
    </row>
    <row r="549" spans="1:3" ht="15" x14ac:dyDescent="0.25">
      <c r="A549"/>
      <c r="B549"/>
      <c r="C549"/>
    </row>
    <row r="550" spans="1:3" ht="15" x14ac:dyDescent="0.25">
      <c r="A550"/>
      <c r="B550"/>
      <c r="C550"/>
    </row>
    <row r="551" spans="1:3" ht="15" x14ac:dyDescent="0.25">
      <c r="A551"/>
      <c r="B551"/>
      <c r="C551"/>
    </row>
    <row r="552" spans="1:3" ht="15" x14ac:dyDescent="0.25">
      <c r="A552"/>
      <c r="B552"/>
      <c r="C552"/>
    </row>
    <row r="553" spans="1:3" ht="15" x14ac:dyDescent="0.25">
      <c r="A553"/>
      <c r="B553"/>
      <c r="C553"/>
    </row>
    <row r="554" spans="1:3" ht="15" x14ac:dyDescent="0.25">
      <c r="A554"/>
      <c r="B554"/>
      <c r="C554"/>
    </row>
    <row r="555" spans="1:3" ht="15" x14ac:dyDescent="0.25">
      <c r="A555"/>
      <c r="B555"/>
      <c r="C555"/>
    </row>
    <row r="556" spans="1:3" ht="15" x14ac:dyDescent="0.25">
      <c r="A556"/>
      <c r="B556"/>
      <c r="C556"/>
    </row>
    <row r="557" spans="1:3" ht="15" x14ac:dyDescent="0.25">
      <c r="A557"/>
      <c r="B557"/>
      <c r="C557"/>
    </row>
    <row r="558" spans="1:3" ht="15" x14ac:dyDescent="0.25">
      <c r="A558"/>
      <c r="B558"/>
      <c r="C558"/>
    </row>
    <row r="559" spans="1:3" ht="15" x14ac:dyDescent="0.25">
      <c r="A559"/>
      <c r="B559"/>
      <c r="C559"/>
    </row>
    <row r="560" spans="1:3" ht="15" x14ac:dyDescent="0.25">
      <c r="A560"/>
      <c r="B560"/>
      <c r="C560"/>
    </row>
    <row r="561" spans="1:3" ht="15" x14ac:dyDescent="0.25">
      <c r="A561"/>
      <c r="B561"/>
      <c r="C561"/>
    </row>
    <row r="562" spans="1:3" ht="15" x14ac:dyDescent="0.25">
      <c r="A562"/>
      <c r="B562"/>
      <c r="C562"/>
    </row>
    <row r="563" spans="1:3" ht="15" x14ac:dyDescent="0.25">
      <c r="A563"/>
      <c r="B563"/>
      <c r="C563"/>
    </row>
    <row r="564" spans="1:3" ht="15" x14ac:dyDescent="0.25">
      <c r="A564"/>
      <c r="B564"/>
      <c r="C564"/>
    </row>
    <row r="565" spans="1:3" ht="15" x14ac:dyDescent="0.25">
      <c r="A565"/>
      <c r="B565"/>
      <c r="C565"/>
    </row>
    <row r="566" spans="1:3" ht="15" x14ac:dyDescent="0.25">
      <c r="A566"/>
      <c r="B566"/>
      <c r="C566"/>
    </row>
    <row r="567" spans="1:3" ht="15" x14ac:dyDescent="0.25">
      <c r="A567"/>
      <c r="B567"/>
      <c r="C567"/>
    </row>
    <row r="568" spans="1:3" ht="15" x14ac:dyDescent="0.25">
      <c r="A568"/>
      <c r="B568"/>
      <c r="C568"/>
    </row>
    <row r="569" spans="1:3" ht="15" x14ac:dyDescent="0.25">
      <c r="A569"/>
      <c r="B569"/>
      <c r="C569"/>
    </row>
    <row r="570" spans="1:3" ht="15" x14ac:dyDescent="0.25">
      <c r="A570"/>
      <c r="B570"/>
      <c r="C570"/>
    </row>
    <row r="571" spans="1:3" ht="15" x14ac:dyDescent="0.25">
      <c r="A571"/>
      <c r="B571"/>
      <c r="C571"/>
    </row>
    <row r="572" spans="1:3" ht="15" x14ac:dyDescent="0.25">
      <c r="A572"/>
      <c r="B572"/>
      <c r="C572"/>
    </row>
    <row r="573" spans="1:3" ht="15" x14ac:dyDescent="0.25">
      <c r="A573"/>
      <c r="B573"/>
      <c r="C573"/>
    </row>
    <row r="574" spans="1:3" ht="15" x14ac:dyDescent="0.25">
      <c r="A574"/>
      <c r="B574"/>
      <c r="C574"/>
    </row>
    <row r="575" spans="1:3" ht="15" x14ac:dyDescent="0.25">
      <c r="A575"/>
      <c r="B575"/>
      <c r="C575"/>
    </row>
    <row r="576" spans="1:3" ht="15" x14ac:dyDescent="0.25">
      <c r="A576"/>
      <c r="B576"/>
      <c r="C576"/>
    </row>
    <row r="577" spans="1:3" ht="15" x14ac:dyDescent="0.25">
      <c r="A577"/>
      <c r="B577"/>
      <c r="C577"/>
    </row>
    <row r="578" spans="1:3" ht="15" x14ac:dyDescent="0.25">
      <c r="A578"/>
      <c r="B578"/>
      <c r="C578"/>
    </row>
    <row r="579" spans="1:3" ht="15" x14ac:dyDescent="0.25">
      <c r="A579"/>
      <c r="B579"/>
      <c r="C579"/>
    </row>
    <row r="580" spans="1:3" ht="15" x14ac:dyDescent="0.25">
      <c r="A580"/>
      <c r="B580"/>
      <c r="C580"/>
    </row>
    <row r="581" spans="1:3" ht="15" x14ac:dyDescent="0.25">
      <c r="A581"/>
      <c r="B581"/>
      <c r="C581"/>
    </row>
    <row r="582" spans="1:3" ht="15" x14ac:dyDescent="0.25">
      <c r="A582"/>
      <c r="B582"/>
      <c r="C582"/>
    </row>
    <row r="583" spans="1:3" ht="15" x14ac:dyDescent="0.25">
      <c r="A583"/>
      <c r="B583"/>
      <c r="C583"/>
    </row>
    <row r="584" spans="1:3" ht="15" x14ac:dyDescent="0.25">
      <c r="A584"/>
      <c r="B584"/>
      <c r="C584"/>
    </row>
    <row r="585" spans="1:3" ht="15" x14ac:dyDescent="0.25">
      <c r="A585"/>
      <c r="B585"/>
      <c r="C585"/>
    </row>
    <row r="586" spans="1:3" ht="15" x14ac:dyDescent="0.25">
      <c r="A586"/>
      <c r="B586"/>
      <c r="C586"/>
    </row>
    <row r="587" spans="1:3" ht="15" x14ac:dyDescent="0.25">
      <c r="A587"/>
      <c r="B587"/>
      <c r="C587"/>
    </row>
    <row r="588" spans="1:3" ht="15" x14ac:dyDescent="0.25">
      <c r="A588"/>
      <c r="B588"/>
      <c r="C588"/>
    </row>
    <row r="589" spans="1:3" ht="15" x14ac:dyDescent="0.25">
      <c r="A589"/>
      <c r="B589"/>
      <c r="C589"/>
    </row>
    <row r="590" spans="1:3" ht="15" x14ac:dyDescent="0.25">
      <c r="A590"/>
      <c r="B590"/>
      <c r="C590"/>
    </row>
    <row r="591" spans="1:3" ht="15" x14ac:dyDescent="0.25">
      <c r="A591"/>
      <c r="B591"/>
      <c r="C591"/>
    </row>
    <row r="592" spans="1:3" ht="15" x14ac:dyDescent="0.25">
      <c r="A592"/>
      <c r="B592"/>
      <c r="C592"/>
    </row>
    <row r="593" spans="1:3" ht="15" x14ac:dyDescent="0.25">
      <c r="A593"/>
      <c r="B593"/>
      <c r="C593"/>
    </row>
    <row r="594" spans="1:3" ht="15" x14ac:dyDescent="0.25">
      <c r="A594"/>
      <c r="B594"/>
      <c r="C594"/>
    </row>
    <row r="595" spans="1:3" ht="15" x14ac:dyDescent="0.25">
      <c r="A595"/>
      <c r="B595"/>
      <c r="C595"/>
    </row>
    <row r="596" spans="1:3" ht="15" x14ac:dyDescent="0.25">
      <c r="A596"/>
      <c r="B596"/>
      <c r="C596"/>
    </row>
    <row r="597" spans="1:3" ht="15" x14ac:dyDescent="0.25">
      <c r="A597"/>
      <c r="B597"/>
      <c r="C597"/>
    </row>
    <row r="598" spans="1:3" ht="15" x14ac:dyDescent="0.25">
      <c r="A598"/>
      <c r="B598"/>
      <c r="C598"/>
    </row>
    <row r="599" spans="1:3" ht="15" x14ac:dyDescent="0.25">
      <c r="A599"/>
      <c r="B599"/>
      <c r="C599"/>
    </row>
    <row r="600" spans="1:3" ht="15" x14ac:dyDescent="0.25">
      <c r="A600"/>
      <c r="B600"/>
      <c r="C600"/>
    </row>
    <row r="601" spans="1:3" ht="15" x14ac:dyDescent="0.25">
      <c r="A601"/>
      <c r="B601"/>
      <c r="C601"/>
    </row>
    <row r="602" spans="1:3" ht="15" x14ac:dyDescent="0.25">
      <c r="A602"/>
      <c r="B602"/>
      <c r="C602"/>
    </row>
    <row r="603" spans="1:3" ht="15" x14ac:dyDescent="0.25">
      <c r="A603"/>
      <c r="B603"/>
      <c r="C603"/>
    </row>
    <row r="604" spans="1:3" ht="15" x14ac:dyDescent="0.25">
      <c r="A604"/>
      <c r="B604"/>
      <c r="C604"/>
    </row>
    <row r="605" spans="1:3" ht="15" x14ac:dyDescent="0.25">
      <c r="A605"/>
      <c r="B605"/>
      <c r="C605"/>
    </row>
    <row r="606" spans="1:3" ht="15" x14ac:dyDescent="0.25">
      <c r="A606"/>
      <c r="B606"/>
      <c r="C606"/>
    </row>
    <row r="607" spans="1:3" ht="15" x14ac:dyDescent="0.25">
      <c r="A607"/>
      <c r="B607"/>
      <c r="C607"/>
    </row>
    <row r="608" spans="1:3" ht="15" x14ac:dyDescent="0.25">
      <c r="A608"/>
      <c r="B608"/>
      <c r="C608"/>
    </row>
    <row r="609" spans="1:3" ht="15" x14ac:dyDescent="0.25">
      <c r="A609"/>
      <c r="B609"/>
      <c r="C609"/>
    </row>
    <row r="610" spans="1:3" ht="15" x14ac:dyDescent="0.25">
      <c r="A610"/>
      <c r="B610"/>
      <c r="C610"/>
    </row>
    <row r="611" spans="1:3" ht="15" x14ac:dyDescent="0.25">
      <c r="A611"/>
      <c r="B611"/>
      <c r="C611"/>
    </row>
    <row r="612" spans="1:3" ht="15" x14ac:dyDescent="0.25">
      <c r="A612"/>
      <c r="B612"/>
      <c r="C612"/>
    </row>
    <row r="613" spans="1:3" ht="15" x14ac:dyDescent="0.25">
      <c r="A613"/>
      <c r="B613"/>
      <c r="C613"/>
    </row>
    <row r="614" spans="1:3" ht="15" x14ac:dyDescent="0.25">
      <c r="A614"/>
      <c r="B614"/>
      <c r="C614"/>
    </row>
    <row r="615" spans="1:3" ht="15" x14ac:dyDescent="0.25">
      <c r="A615"/>
      <c r="B615"/>
      <c r="C615"/>
    </row>
    <row r="616" spans="1:3" ht="15" x14ac:dyDescent="0.25">
      <c r="A616"/>
      <c r="B616"/>
      <c r="C616"/>
    </row>
    <row r="617" spans="1:3" ht="15" x14ac:dyDescent="0.25">
      <c r="A617"/>
      <c r="B617"/>
      <c r="C617"/>
    </row>
    <row r="618" spans="1:3" ht="15" x14ac:dyDescent="0.25">
      <c r="A618"/>
      <c r="B618"/>
      <c r="C618"/>
    </row>
    <row r="619" spans="1:3" ht="15" x14ac:dyDescent="0.25">
      <c r="A619"/>
      <c r="B619"/>
      <c r="C619"/>
    </row>
    <row r="620" spans="1:3" ht="15" x14ac:dyDescent="0.25">
      <c r="A620"/>
      <c r="B620"/>
      <c r="C620"/>
    </row>
    <row r="621" spans="1:3" ht="15" x14ac:dyDescent="0.25">
      <c r="A621"/>
      <c r="B621"/>
      <c r="C621"/>
    </row>
    <row r="622" spans="1:3" ht="15" x14ac:dyDescent="0.25">
      <c r="A622"/>
      <c r="B622"/>
      <c r="C622"/>
    </row>
    <row r="623" spans="1:3" ht="15" x14ac:dyDescent="0.25">
      <c r="A623"/>
      <c r="B623"/>
      <c r="C623"/>
    </row>
    <row r="624" spans="1:3" ht="15" x14ac:dyDescent="0.25">
      <c r="A624"/>
      <c r="B624"/>
      <c r="C624"/>
    </row>
    <row r="625" spans="1:3" ht="15" x14ac:dyDescent="0.25">
      <c r="A625"/>
      <c r="B625"/>
      <c r="C625"/>
    </row>
    <row r="626" spans="1:3" ht="15" x14ac:dyDescent="0.25">
      <c r="A626"/>
      <c r="B626"/>
      <c r="C626"/>
    </row>
    <row r="627" spans="1:3" ht="15" x14ac:dyDescent="0.25">
      <c r="A627"/>
      <c r="B627"/>
      <c r="C627"/>
    </row>
    <row r="628" spans="1:3" ht="15" x14ac:dyDescent="0.25">
      <c r="A628"/>
      <c r="B628"/>
      <c r="C628"/>
    </row>
    <row r="629" spans="1:3" ht="15" x14ac:dyDescent="0.25">
      <c r="A629"/>
      <c r="B629"/>
      <c r="C629"/>
    </row>
    <row r="630" spans="1:3" ht="15" x14ac:dyDescent="0.25">
      <c r="A630"/>
      <c r="B630"/>
      <c r="C630"/>
    </row>
    <row r="631" spans="1:3" ht="15" x14ac:dyDescent="0.25">
      <c r="A631"/>
      <c r="B631"/>
      <c r="C631"/>
    </row>
    <row r="632" spans="1:3" ht="15" x14ac:dyDescent="0.25">
      <c r="A632"/>
      <c r="B632"/>
      <c r="C632"/>
    </row>
    <row r="633" spans="1:3" ht="15" x14ac:dyDescent="0.25">
      <c r="A633"/>
      <c r="B633"/>
      <c r="C633"/>
    </row>
    <row r="634" spans="1:3" ht="15" x14ac:dyDescent="0.25">
      <c r="A634"/>
      <c r="B634"/>
      <c r="C634"/>
    </row>
    <row r="635" spans="1:3" ht="15" x14ac:dyDescent="0.25">
      <c r="A635"/>
      <c r="B635"/>
      <c r="C635"/>
    </row>
    <row r="636" spans="1:3" ht="15" x14ac:dyDescent="0.25">
      <c r="A636"/>
      <c r="B636"/>
      <c r="C636"/>
    </row>
    <row r="637" spans="1:3" ht="15" x14ac:dyDescent="0.25">
      <c r="A637"/>
      <c r="B637"/>
      <c r="C637"/>
    </row>
    <row r="638" spans="1:3" ht="15" x14ac:dyDescent="0.25">
      <c r="A638"/>
      <c r="B638"/>
      <c r="C638"/>
    </row>
    <row r="639" spans="1:3" ht="15" x14ac:dyDescent="0.25">
      <c r="A639"/>
      <c r="B639"/>
      <c r="C639"/>
    </row>
    <row r="640" spans="1:3" ht="15" x14ac:dyDescent="0.25">
      <c r="A640"/>
      <c r="B640"/>
      <c r="C640"/>
    </row>
    <row r="641" spans="1:3" ht="15" x14ac:dyDescent="0.25">
      <c r="A641"/>
      <c r="B641"/>
      <c r="C641"/>
    </row>
    <row r="642" spans="1:3" ht="15" x14ac:dyDescent="0.25">
      <c r="A642"/>
      <c r="B642"/>
      <c r="C642"/>
    </row>
    <row r="643" spans="1:3" ht="15" x14ac:dyDescent="0.25">
      <c r="A643"/>
      <c r="B643"/>
      <c r="C643"/>
    </row>
    <row r="644" spans="1:3" ht="15" x14ac:dyDescent="0.25">
      <c r="A644"/>
      <c r="B644"/>
      <c r="C644"/>
    </row>
    <row r="645" spans="1:3" ht="15" x14ac:dyDescent="0.25">
      <c r="A645"/>
      <c r="B645"/>
      <c r="C645"/>
    </row>
    <row r="646" spans="1:3" ht="15" x14ac:dyDescent="0.25">
      <c r="A646"/>
      <c r="B646"/>
      <c r="C646"/>
    </row>
    <row r="647" spans="1:3" ht="15" x14ac:dyDescent="0.25">
      <c r="A647"/>
      <c r="B647"/>
      <c r="C647"/>
    </row>
    <row r="648" spans="1:3" ht="15" x14ac:dyDescent="0.25">
      <c r="A648"/>
      <c r="B648"/>
      <c r="C648"/>
    </row>
    <row r="649" spans="1:3" ht="15" x14ac:dyDescent="0.25">
      <c r="A649"/>
      <c r="B649"/>
      <c r="C649"/>
    </row>
    <row r="650" spans="1:3" ht="15" x14ac:dyDescent="0.25">
      <c r="A650"/>
      <c r="B650"/>
      <c r="C650"/>
    </row>
    <row r="651" spans="1:3" ht="15" x14ac:dyDescent="0.25">
      <c r="A651"/>
      <c r="B651"/>
      <c r="C651"/>
    </row>
    <row r="652" spans="1:3" ht="15" x14ac:dyDescent="0.25">
      <c r="A652"/>
      <c r="B652"/>
      <c r="C652"/>
    </row>
    <row r="653" spans="1:3" ht="15" x14ac:dyDescent="0.25">
      <c r="A653"/>
      <c r="B653"/>
      <c r="C653"/>
    </row>
    <row r="654" spans="1:3" ht="15" x14ac:dyDescent="0.25">
      <c r="A654"/>
      <c r="B654"/>
      <c r="C654"/>
    </row>
    <row r="655" spans="1:3" ht="15" x14ac:dyDescent="0.25">
      <c r="A655"/>
      <c r="B655"/>
      <c r="C655"/>
    </row>
    <row r="656" spans="1:3" ht="15" x14ac:dyDescent="0.25">
      <c r="A656"/>
      <c r="B656"/>
      <c r="C656"/>
    </row>
    <row r="657" spans="1:3" ht="15" x14ac:dyDescent="0.25">
      <c r="A657"/>
      <c r="B657"/>
      <c r="C657"/>
    </row>
    <row r="658" spans="1:3" ht="15" x14ac:dyDescent="0.25">
      <c r="A658"/>
      <c r="B658"/>
      <c r="C658"/>
    </row>
    <row r="659" spans="1:3" ht="15" x14ac:dyDescent="0.25">
      <c r="A659"/>
      <c r="B659"/>
      <c r="C659"/>
    </row>
    <row r="660" spans="1:3" ht="15" x14ac:dyDescent="0.25">
      <c r="A660"/>
      <c r="B660"/>
      <c r="C660"/>
    </row>
    <row r="661" spans="1:3" ht="15" x14ac:dyDescent="0.25">
      <c r="A661"/>
      <c r="B661"/>
      <c r="C661"/>
    </row>
    <row r="662" spans="1:3" ht="15" x14ac:dyDescent="0.25">
      <c r="A662"/>
      <c r="B662"/>
      <c r="C662"/>
    </row>
    <row r="663" spans="1:3" ht="15" x14ac:dyDescent="0.25">
      <c r="A663"/>
      <c r="B663"/>
      <c r="C663"/>
    </row>
    <row r="664" spans="1:3" ht="15" x14ac:dyDescent="0.25">
      <c r="A664"/>
      <c r="B664"/>
      <c r="C664"/>
    </row>
    <row r="665" spans="1:3" ht="15" x14ac:dyDescent="0.25">
      <c r="A665"/>
      <c r="B665"/>
      <c r="C665"/>
    </row>
    <row r="666" spans="1:3" ht="15" x14ac:dyDescent="0.25">
      <c r="A666"/>
      <c r="B666"/>
      <c r="C666"/>
    </row>
    <row r="667" spans="1:3" ht="15" x14ac:dyDescent="0.25">
      <c r="A667"/>
      <c r="B667"/>
      <c r="C667"/>
    </row>
    <row r="668" spans="1:3" ht="15" x14ac:dyDescent="0.25">
      <c r="A668"/>
      <c r="B668"/>
      <c r="C668"/>
    </row>
    <row r="669" spans="1:3" ht="15" x14ac:dyDescent="0.25">
      <c r="A669"/>
      <c r="B669"/>
      <c r="C669"/>
    </row>
    <row r="670" spans="1:3" ht="15" x14ac:dyDescent="0.25">
      <c r="A670"/>
      <c r="B670"/>
      <c r="C670"/>
    </row>
    <row r="671" spans="1:3" ht="15" x14ac:dyDescent="0.25">
      <c r="A671"/>
      <c r="B671"/>
      <c r="C671"/>
    </row>
    <row r="672" spans="1:3" ht="15" x14ac:dyDescent="0.25">
      <c r="A672"/>
      <c r="B672"/>
      <c r="C672"/>
    </row>
    <row r="673" spans="1:3" ht="15" x14ac:dyDescent="0.25">
      <c r="A673"/>
      <c r="B673"/>
      <c r="C673"/>
    </row>
    <row r="674" spans="1:3" ht="15" x14ac:dyDescent="0.25">
      <c r="A674"/>
      <c r="B674"/>
      <c r="C674"/>
    </row>
    <row r="675" spans="1:3" ht="15" x14ac:dyDescent="0.25">
      <c r="A675"/>
      <c r="B675"/>
      <c r="C675"/>
    </row>
    <row r="676" spans="1:3" ht="15" x14ac:dyDescent="0.25">
      <c r="A676"/>
      <c r="B676"/>
      <c r="C676"/>
    </row>
    <row r="677" spans="1:3" ht="15" x14ac:dyDescent="0.25">
      <c r="A677"/>
      <c r="B677"/>
      <c r="C677"/>
    </row>
    <row r="678" spans="1:3" ht="15" x14ac:dyDescent="0.25">
      <c r="A678"/>
      <c r="B678"/>
      <c r="C678"/>
    </row>
    <row r="679" spans="1:3" ht="15" x14ac:dyDescent="0.25">
      <c r="A679"/>
      <c r="B679"/>
      <c r="C679"/>
    </row>
    <row r="680" spans="1:3" ht="15" x14ac:dyDescent="0.25">
      <c r="A680"/>
      <c r="B680"/>
      <c r="C680"/>
    </row>
    <row r="681" spans="1:3" ht="15" x14ac:dyDescent="0.25">
      <c r="A681"/>
      <c r="B681"/>
      <c r="C681"/>
    </row>
    <row r="682" spans="1:3" ht="15" x14ac:dyDescent="0.25">
      <c r="A682"/>
      <c r="B682"/>
      <c r="C682"/>
    </row>
    <row r="683" spans="1:3" ht="15" x14ac:dyDescent="0.25">
      <c r="A683"/>
      <c r="B683"/>
      <c r="C683"/>
    </row>
    <row r="684" spans="1:3" ht="15" x14ac:dyDescent="0.25">
      <c r="A684"/>
      <c r="B684"/>
      <c r="C684"/>
    </row>
    <row r="685" spans="1:3" ht="15" x14ac:dyDescent="0.25">
      <c r="A685"/>
      <c r="B685"/>
      <c r="C685"/>
    </row>
    <row r="686" spans="1:3" ht="15" x14ac:dyDescent="0.25">
      <c r="A686"/>
      <c r="B686"/>
      <c r="C686"/>
    </row>
    <row r="687" spans="1:3" ht="15" x14ac:dyDescent="0.25">
      <c r="A687"/>
      <c r="B687"/>
      <c r="C687"/>
    </row>
    <row r="688" spans="1:3" ht="15" x14ac:dyDescent="0.25">
      <c r="A688"/>
      <c r="B688"/>
      <c r="C688"/>
    </row>
    <row r="689" spans="1:3" ht="15" x14ac:dyDescent="0.25">
      <c r="A689"/>
      <c r="B689"/>
      <c r="C689"/>
    </row>
    <row r="690" spans="1:3" ht="15" x14ac:dyDescent="0.25">
      <c r="A690"/>
      <c r="B690"/>
      <c r="C690"/>
    </row>
    <row r="691" spans="1:3" ht="15" x14ac:dyDescent="0.25">
      <c r="A691"/>
      <c r="B691"/>
      <c r="C691"/>
    </row>
    <row r="692" spans="1:3" ht="15" x14ac:dyDescent="0.25">
      <c r="A692"/>
      <c r="B692"/>
      <c r="C692"/>
    </row>
    <row r="693" spans="1:3" ht="15" x14ac:dyDescent="0.25">
      <c r="A693"/>
      <c r="B693"/>
      <c r="C693"/>
    </row>
    <row r="694" spans="1:3" ht="15" x14ac:dyDescent="0.25">
      <c r="A694"/>
      <c r="B694"/>
      <c r="C694"/>
    </row>
    <row r="695" spans="1:3" ht="15" x14ac:dyDescent="0.25">
      <c r="A695"/>
      <c r="B695"/>
      <c r="C695"/>
    </row>
    <row r="696" spans="1:3" ht="15" x14ac:dyDescent="0.25">
      <c r="A696"/>
      <c r="B696"/>
      <c r="C696"/>
    </row>
    <row r="697" spans="1:3" ht="15" x14ac:dyDescent="0.25">
      <c r="A697"/>
      <c r="B697"/>
      <c r="C697"/>
    </row>
    <row r="698" spans="1:3" ht="15" x14ac:dyDescent="0.25">
      <c r="A698"/>
      <c r="B698"/>
      <c r="C698"/>
    </row>
    <row r="699" spans="1:3" ht="15" x14ac:dyDescent="0.25">
      <c r="A699"/>
      <c r="B699"/>
      <c r="C699"/>
    </row>
    <row r="700" spans="1:3" ht="15" x14ac:dyDescent="0.25">
      <c r="A700"/>
      <c r="B700"/>
      <c r="C700"/>
    </row>
    <row r="701" spans="1:3" ht="15" x14ac:dyDescent="0.25">
      <c r="A701"/>
      <c r="B701"/>
      <c r="C701"/>
    </row>
    <row r="702" spans="1:3" ht="15" x14ac:dyDescent="0.25">
      <c r="A702"/>
      <c r="B702"/>
      <c r="C702"/>
    </row>
    <row r="703" spans="1:3" ht="15" x14ac:dyDescent="0.25">
      <c r="A703"/>
      <c r="B703"/>
      <c r="C703"/>
    </row>
    <row r="704" spans="1:3" ht="15" x14ac:dyDescent="0.25">
      <c r="A704"/>
      <c r="B704"/>
      <c r="C704"/>
    </row>
    <row r="705" spans="1:3" ht="15" x14ac:dyDescent="0.25">
      <c r="A705"/>
      <c r="B705"/>
      <c r="C705"/>
    </row>
    <row r="706" spans="1:3" ht="15" x14ac:dyDescent="0.25">
      <c r="A706"/>
      <c r="B706"/>
      <c r="C706"/>
    </row>
    <row r="707" spans="1:3" ht="15" x14ac:dyDescent="0.25">
      <c r="A707"/>
      <c r="B707"/>
      <c r="C707"/>
    </row>
    <row r="708" spans="1:3" ht="15" x14ac:dyDescent="0.25">
      <c r="A708"/>
      <c r="B708"/>
      <c r="C708"/>
    </row>
    <row r="709" spans="1:3" ht="15" x14ac:dyDescent="0.25">
      <c r="A709"/>
      <c r="B709"/>
      <c r="C709"/>
    </row>
    <row r="710" spans="1:3" ht="15" x14ac:dyDescent="0.25">
      <c r="A710"/>
      <c r="B710"/>
      <c r="C710"/>
    </row>
    <row r="711" spans="1:3" ht="15" x14ac:dyDescent="0.25">
      <c r="A711"/>
      <c r="B711"/>
      <c r="C711"/>
    </row>
    <row r="712" spans="1:3" ht="15" x14ac:dyDescent="0.25">
      <c r="A712"/>
      <c r="B712"/>
      <c r="C712"/>
    </row>
    <row r="713" spans="1:3" ht="15" x14ac:dyDescent="0.25">
      <c r="A713"/>
      <c r="B713"/>
      <c r="C713"/>
    </row>
    <row r="714" spans="1:3" ht="15" x14ac:dyDescent="0.25">
      <c r="A714"/>
      <c r="B714"/>
      <c r="C714"/>
    </row>
    <row r="715" spans="1:3" ht="15" x14ac:dyDescent="0.25">
      <c r="A715"/>
      <c r="B715"/>
      <c r="C715"/>
    </row>
    <row r="716" spans="1:3" ht="15" x14ac:dyDescent="0.25">
      <c r="A716"/>
      <c r="B716"/>
      <c r="C716"/>
    </row>
    <row r="717" spans="1:3" ht="15" x14ac:dyDescent="0.25">
      <c r="A717"/>
      <c r="B717"/>
      <c r="C717"/>
    </row>
    <row r="718" spans="1:3" ht="15" x14ac:dyDescent="0.25">
      <c r="A718"/>
      <c r="B718"/>
      <c r="C718"/>
    </row>
    <row r="719" spans="1:3" ht="15" x14ac:dyDescent="0.25">
      <c r="A719"/>
      <c r="B719"/>
      <c r="C719"/>
    </row>
    <row r="720" spans="1:3" ht="15" x14ac:dyDescent="0.25">
      <c r="A720"/>
      <c r="B720"/>
      <c r="C720"/>
    </row>
    <row r="721" spans="1:3" ht="15" x14ac:dyDescent="0.25">
      <c r="A721"/>
      <c r="B721"/>
      <c r="C721"/>
    </row>
    <row r="722" spans="1:3" ht="15" x14ac:dyDescent="0.25">
      <c r="A722"/>
      <c r="B722"/>
      <c r="C722"/>
    </row>
    <row r="723" spans="1:3" ht="15" x14ac:dyDescent="0.25">
      <c r="A723"/>
      <c r="B723"/>
      <c r="C723"/>
    </row>
    <row r="724" spans="1:3" ht="15" x14ac:dyDescent="0.25">
      <c r="A724"/>
      <c r="B724"/>
      <c r="C724"/>
    </row>
    <row r="725" spans="1:3" ht="15" x14ac:dyDescent="0.25">
      <c r="A725"/>
      <c r="B725"/>
      <c r="C725"/>
    </row>
    <row r="726" spans="1:3" ht="15" x14ac:dyDescent="0.25">
      <c r="A726"/>
      <c r="B726"/>
      <c r="C726"/>
    </row>
    <row r="727" spans="1:3" ht="15" x14ac:dyDescent="0.25">
      <c r="A727"/>
      <c r="B727"/>
      <c r="C727"/>
    </row>
    <row r="728" spans="1:3" ht="15" x14ac:dyDescent="0.25">
      <c r="A728"/>
      <c r="B728"/>
      <c r="C728"/>
    </row>
    <row r="729" spans="1:3" ht="15" x14ac:dyDescent="0.25">
      <c r="A729"/>
      <c r="B729"/>
      <c r="C729"/>
    </row>
    <row r="730" spans="1:3" ht="15" x14ac:dyDescent="0.25">
      <c r="A730"/>
      <c r="B730"/>
      <c r="C730"/>
    </row>
    <row r="731" spans="1:3" ht="15" x14ac:dyDescent="0.25">
      <c r="A731"/>
      <c r="B731"/>
      <c r="C731"/>
    </row>
    <row r="732" spans="1:3" ht="15" x14ac:dyDescent="0.25">
      <c r="A732"/>
      <c r="B732"/>
      <c r="C732"/>
    </row>
    <row r="733" spans="1:3" ht="15" x14ac:dyDescent="0.25">
      <c r="A733"/>
      <c r="B733"/>
      <c r="C733"/>
    </row>
    <row r="734" spans="1:3" ht="15" x14ac:dyDescent="0.25">
      <c r="A734"/>
      <c r="B734"/>
      <c r="C734"/>
    </row>
    <row r="735" spans="1:3" ht="15" x14ac:dyDescent="0.25">
      <c r="A735"/>
      <c r="B735"/>
      <c r="C735"/>
    </row>
    <row r="736" spans="1:3" ht="15" x14ac:dyDescent="0.25">
      <c r="A736"/>
      <c r="B736"/>
      <c r="C736"/>
    </row>
    <row r="737" spans="1:3" ht="15" x14ac:dyDescent="0.25">
      <c r="A737"/>
      <c r="B737"/>
      <c r="C737"/>
    </row>
    <row r="738" spans="1:3" ht="15" x14ac:dyDescent="0.25">
      <c r="A738"/>
      <c r="B738"/>
      <c r="C738"/>
    </row>
    <row r="739" spans="1:3" ht="15" x14ac:dyDescent="0.25">
      <c r="A739"/>
      <c r="B739"/>
      <c r="C739"/>
    </row>
    <row r="740" spans="1:3" ht="15" x14ac:dyDescent="0.25">
      <c r="A740"/>
      <c r="B740"/>
      <c r="C740"/>
    </row>
    <row r="741" spans="1:3" ht="15" x14ac:dyDescent="0.25">
      <c r="A741"/>
      <c r="B741"/>
      <c r="C741"/>
    </row>
    <row r="742" spans="1:3" ht="15" x14ac:dyDescent="0.25">
      <c r="A742"/>
      <c r="B742"/>
      <c r="C742"/>
    </row>
    <row r="743" spans="1:3" ht="15" x14ac:dyDescent="0.25">
      <c r="A743"/>
      <c r="B743"/>
      <c r="C743"/>
    </row>
    <row r="744" spans="1:3" ht="15" x14ac:dyDescent="0.25">
      <c r="A744"/>
      <c r="B744"/>
      <c r="C744"/>
    </row>
    <row r="745" spans="1:3" ht="15" x14ac:dyDescent="0.25">
      <c r="A745"/>
      <c r="B745"/>
      <c r="C745"/>
    </row>
    <row r="746" spans="1:3" ht="15" x14ac:dyDescent="0.25">
      <c r="A746"/>
      <c r="B746"/>
      <c r="C746"/>
    </row>
    <row r="747" spans="1:3" ht="15" x14ac:dyDescent="0.25">
      <c r="A747"/>
      <c r="B747"/>
      <c r="C747"/>
    </row>
    <row r="748" spans="1:3" ht="15" x14ac:dyDescent="0.25">
      <c r="A748"/>
      <c r="B748"/>
      <c r="C748"/>
    </row>
    <row r="749" spans="1:3" ht="15" x14ac:dyDescent="0.25">
      <c r="A749"/>
      <c r="B749"/>
      <c r="C749"/>
    </row>
    <row r="750" spans="1:3" ht="15" x14ac:dyDescent="0.25">
      <c r="A750"/>
      <c r="B750"/>
      <c r="C750"/>
    </row>
    <row r="751" spans="1:3" ht="15" x14ac:dyDescent="0.25">
      <c r="A751"/>
      <c r="B751"/>
      <c r="C751"/>
    </row>
    <row r="752" spans="1:3" ht="15" x14ac:dyDescent="0.25">
      <c r="A752"/>
      <c r="B752"/>
      <c r="C752"/>
    </row>
    <row r="753" spans="1:3" ht="15" x14ac:dyDescent="0.25">
      <c r="A753"/>
      <c r="B753"/>
      <c r="C753"/>
    </row>
    <row r="754" spans="1:3" ht="15" x14ac:dyDescent="0.25">
      <c r="A754"/>
      <c r="B754"/>
      <c r="C754"/>
    </row>
    <row r="755" spans="1:3" ht="15" x14ac:dyDescent="0.25">
      <c r="A755"/>
      <c r="B755"/>
      <c r="C755"/>
    </row>
    <row r="756" spans="1:3" ht="15" x14ac:dyDescent="0.25">
      <c r="A756"/>
      <c r="B756"/>
      <c r="C756"/>
    </row>
    <row r="757" spans="1:3" ht="15" x14ac:dyDescent="0.25">
      <c r="A757"/>
      <c r="B757"/>
      <c r="C757"/>
    </row>
    <row r="758" spans="1:3" ht="15" x14ac:dyDescent="0.25">
      <c r="A758"/>
      <c r="B758"/>
      <c r="C758"/>
    </row>
    <row r="759" spans="1:3" ht="15" x14ac:dyDescent="0.25">
      <c r="A759"/>
      <c r="B759"/>
      <c r="C759"/>
    </row>
    <row r="760" spans="1:3" ht="15" x14ac:dyDescent="0.25">
      <c r="A760"/>
      <c r="B760"/>
      <c r="C760"/>
    </row>
    <row r="761" spans="1:3" ht="15" x14ac:dyDescent="0.25">
      <c r="A761"/>
      <c r="B761"/>
      <c r="C761"/>
    </row>
    <row r="762" spans="1:3" ht="15" x14ac:dyDescent="0.25">
      <c r="A762"/>
      <c r="B762"/>
      <c r="C762"/>
    </row>
    <row r="763" spans="1:3" ht="15" x14ac:dyDescent="0.25">
      <c r="A763"/>
      <c r="B763"/>
      <c r="C763"/>
    </row>
    <row r="764" spans="1:3" ht="15" x14ac:dyDescent="0.25">
      <c r="A764"/>
      <c r="B764"/>
      <c r="C764"/>
    </row>
    <row r="765" spans="1:3" ht="15" x14ac:dyDescent="0.25">
      <c r="A765"/>
      <c r="B765"/>
      <c r="C765"/>
    </row>
    <row r="766" spans="1:3" ht="15" x14ac:dyDescent="0.25">
      <c r="A766"/>
      <c r="B766"/>
      <c r="C766"/>
    </row>
    <row r="767" spans="1:3" ht="15" x14ac:dyDescent="0.25">
      <c r="A767"/>
      <c r="B767"/>
      <c r="C767"/>
    </row>
    <row r="768" spans="1:3" ht="15" x14ac:dyDescent="0.25">
      <c r="A768"/>
      <c r="B768"/>
      <c r="C768"/>
    </row>
    <row r="769" spans="1:3" ht="15" x14ac:dyDescent="0.25">
      <c r="A769"/>
      <c r="B769"/>
      <c r="C769"/>
    </row>
    <row r="770" spans="1:3" ht="15" x14ac:dyDescent="0.25">
      <c r="A770"/>
      <c r="B770"/>
      <c r="C770"/>
    </row>
    <row r="771" spans="1:3" ht="15" x14ac:dyDescent="0.25">
      <c r="A771"/>
      <c r="B771"/>
      <c r="C771"/>
    </row>
    <row r="772" spans="1:3" ht="15" x14ac:dyDescent="0.25">
      <c r="A772"/>
      <c r="B772"/>
      <c r="C772"/>
    </row>
    <row r="773" spans="1:3" ht="15" x14ac:dyDescent="0.25">
      <c r="A773"/>
      <c r="B773"/>
      <c r="C773"/>
    </row>
    <row r="774" spans="1:3" ht="15" x14ac:dyDescent="0.25">
      <c r="A774"/>
      <c r="B774"/>
      <c r="C774"/>
    </row>
    <row r="775" spans="1:3" ht="15" x14ac:dyDescent="0.25">
      <c r="A775"/>
      <c r="B775"/>
      <c r="C775"/>
    </row>
    <row r="776" spans="1:3" ht="15" x14ac:dyDescent="0.25">
      <c r="A776"/>
      <c r="B776"/>
      <c r="C776"/>
    </row>
    <row r="777" spans="1:3" ht="15" x14ac:dyDescent="0.25">
      <c r="A777"/>
      <c r="B777"/>
      <c r="C777"/>
    </row>
    <row r="778" spans="1:3" ht="15" x14ac:dyDescent="0.25">
      <c r="A778"/>
      <c r="B778"/>
      <c r="C778"/>
    </row>
    <row r="779" spans="1:3" ht="15" x14ac:dyDescent="0.25">
      <c r="A779"/>
      <c r="B779"/>
      <c r="C779"/>
    </row>
    <row r="780" spans="1:3" ht="15" x14ac:dyDescent="0.25">
      <c r="A780"/>
      <c r="B780"/>
      <c r="C780"/>
    </row>
    <row r="781" spans="1:3" ht="15" x14ac:dyDescent="0.25">
      <c r="A781"/>
      <c r="B781"/>
      <c r="C781"/>
    </row>
    <row r="782" spans="1:3" ht="15" x14ac:dyDescent="0.25">
      <c r="A782"/>
      <c r="B782"/>
      <c r="C782"/>
    </row>
    <row r="783" spans="1:3" ht="15" x14ac:dyDescent="0.25">
      <c r="A783"/>
      <c r="B783"/>
      <c r="C783"/>
    </row>
    <row r="784" spans="1:3" ht="15" x14ac:dyDescent="0.25">
      <c r="A784"/>
      <c r="B784"/>
      <c r="C784"/>
    </row>
    <row r="785" spans="1:3" ht="15" x14ac:dyDescent="0.25">
      <c r="A785"/>
      <c r="B785"/>
      <c r="C785"/>
    </row>
    <row r="786" spans="1:3" ht="15" x14ac:dyDescent="0.25">
      <c r="A786"/>
      <c r="B786"/>
      <c r="C786"/>
    </row>
    <row r="787" spans="1:3" ht="15" x14ac:dyDescent="0.25">
      <c r="A787"/>
      <c r="B787"/>
      <c r="C787"/>
    </row>
    <row r="788" spans="1:3" ht="15" x14ac:dyDescent="0.25">
      <c r="A788"/>
      <c r="B788"/>
      <c r="C788"/>
    </row>
    <row r="789" spans="1:3" ht="15" x14ac:dyDescent="0.25">
      <c r="A789"/>
      <c r="B789"/>
      <c r="C789"/>
    </row>
    <row r="790" spans="1:3" ht="15" x14ac:dyDescent="0.25">
      <c r="A790"/>
      <c r="B790"/>
      <c r="C790"/>
    </row>
    <row r="791" spans="1:3" ht="15" x14ac:dyDescent="0.25">
      <c r="A791"/>
      <c r="B791"/>
      <c r="C791"/>
    </row>
    <row r="792" spans="1:3" ht="15" x14ac:dyDescent="0.25">
      <c r="A792"/>
      <c r="B792"/>
      <c r="C792"/>
    </row>
    <row r="793" spans="1:3" ht="15" x14ac:dyDescent="0.25">
      <c r="A793"/>
      <c r="B793"/>
      <c r="C793"/>
    </row>
    <row r="794" spans="1:3" ht="15" x14ac:dyDescent="0.25">
      <c r="A794"/>
      <c r="B794"/>
      <c r="C794"/>
    </row>
    <row r="795" spans="1:3" ht="15" x14ac:dyDescent="0.25">
      <c r="A795"/>
      <c r="B795"/>
      <c r="C795"/>
    </row>
    <row r="796" spans="1:3" ht="15" x14ac:dyDescent="0.25">
      <c r="A796"/>
      <c r="B796"/>
      <c r="C796"/>
    </row>
    <row r="797" spans="1:3" ht="15" x14ac:dyDescent="0.25">
      <c r="A797"/>
      <c r="B797"/>
      <c r="C797"/>
    </row>
    <row r="798" spans="1:3" ht="15" x14ac:dyDescent="0.25">
      <c r="A798"/>
      <c r="B798"/>
      <c r="C798"/>
    </row>
    <row r="799" spans="1:3" ht="15" x14ac:dyDescent="0.25">
      <c r="A799"/>
      <c r="B799"/>
      <c r="C799"/>
    </row>
    <row r="800" spans="1:3" ht="15" x14ac:dyDescent="0.25">
      <c r="A800"/>
      <c r="B800"/>
      <c r="C800"/>
    </row>
    <row r="801" spans="1:3" ht="15" x14ac:dyDescent="0.25">
      <c r="A801"/>
      <c r="B801"/>
      <c r="C801"/>
    </row>
    <row r="802" spans="1:3" ht="15" x14ac:dyDescent="0.25">
      <c r="A802"/>
      <c r="B802"/>
      <c r="C802"/>
    </row>
    <row r="803" spans="1:3" ht="15" x14ac:dyDescent="0.25">
      <c r="A803"/>
      <c r="B803"/>
      <c r="C803"/>
    </row>
    <row r="804" spans="1:3" ht="15" x14ac:dyDescent="0.25">
      <c r="A804"/>
      <c r="B804"/>
      <c r="C804"/>
    </row>
    <row r="805" spans="1:3" ht="15" x14ac:dyDescent="0.25">
      <c r="A805"/>
      <c r="B805"/>
      <c r="C805"/>
    </row>
    <row r="806" spans="1:3" ht="15" x14ac:dyDescent="0.25">
      <c r="A806"/>
      <c r="B806"/>
      <c r="C806"/>
    </row>
    <row r="807" spans="1:3" ht="15" x14ac:dyDescent="0.25">
      <c r="A807"/>
      <c r="B807"/>
      <c r="C807"/>
    </row>
    <row r="808" spans="1:3" ht="15" x14ac:dyDescent="0.25">
      <c r="A808"/>
      <c r="B808"/>
      <c r="C808"/>
    </row>
    <row r="809" spans="1:3" ht="15" x14ac:dyDescent="0.25">
      <c r="A809"/>
      <c r="B809"/>
      <c r="C809"/>
    </row>
    <row r="810" spans="1:3" ht="15" x14ac:dyDescent="0.25">
      <c r="A810"/>
      <c r="B810"/>
      <c r="C810"/>
    </row>
    <row r="811" spans="1:3" ht="15" x14ac:dyDescent="0.25">
      <c r="A811"/>
      <c r="B811"/>
      <c r="C811"/>
    </row>
    <row r="812" spans="1:3" ht="15" x14ac:dyDescent="0.25">
      <c r="A812"/>
      <c r="B812"/>
      <c r="C812"/>
    </row>
    <row r="813" spans="1:3" ht="15" x14ac:dyDescent="0.25">
      <c r="A813"/>
      <c r="B813"/>
      <c r="C813"/>
    </row>
    <row r="814" spans="1:3" ht="15" x14ac:dyDescent="0.25">
      <c r="A814"/>
      <c r="B814"/>
      <c r="C814"/>
    </row>
    <row r="815" spans="1:3" ht="15" x14ac:dyDescent="0.25">
      <c r="A815"/>
      <c r="B815"/>
      <c r="C815"/>
    </row>
    <row r="816" spans="1:3" ht="15" x14ac:dyDescent="0.25">
      <c r="A816"/>
      <c r="B816"/>
      <c r="C816"/>
    </row>
    <row r="817" spans="1:3" ht="15" x14ac:dyDescent="0.25">
      <c r="A817"/>
      <c r="B817"/>
      <c r="C817"/>
    </row>
    <row r="818" spans="1:3" ht="15" x14ac:dyDescent="0.25">
      <c r="A818"/>
      <c r="B818"/>
      <c r="C818"/>
    </row>
    <row r="819" spans="1:3" ht="15" x14ac:dyDescent="0.25">
      <c r="A819"/>
      <c r="B819"/>
      <c r="C819"/>
    </row>
    <row r="820" spans="1:3" ht="15" x14ac:dyDescent="0.25">
      <c r="A820"/>
      <c r="B820"/>
      <c r="C820"/>
    </row>
    <row r="821" spans="1:3" ht="15" x14ac:dyDescent="0.25">
      <c r="A821"/>
      <c r="B821"/>
      <c r="C821"/>
    </row>
    <row r="822" spans="1:3" ht="15" x14ac:dyDescent="0.25">
      <c r="A822"/>
      <c r="B822"/>
      <c r="C822"/>
    </row>
    <row r="823" spans="1:3" ht="15" x14ac:dyDescent="0.25">
      <c r="A823"/>
      <c r="B823"/>
      <c r="C823"/>
    </row>
    <row r="824" spans="1:3" ht="15" x14ac:dyDescent="0.25">
      <c r="A824"/>
      <c r="B824"/>
      <c r="C824"/>
    </row>
    <row r="825" spans="1:3" ht="15" x14ac:dyDescent="0.25">
      <c r="A825"/>
      <c r="B825"/>
      <c r="C825"/>
    </row>
    <row r="826" spans="1:3" ht="15" x14ac:dyDescent="0.25">
      <c r="A826"/>
      <c r="B826"/>
      <c r="C826"/>
    </row>
    <row r="827" spans="1:3" ht="15" x14ac:dyDescent="0.25">
      <c r="A827"/>
      <c r="B827"/>
      <c r="C827"/>
    </row>
    <row r="828" spans="1:3" ht="15" x14ac:dyDescent="0.25">
      <c r="A828"/>
      <c r="B828"/>
      <c r="C828"/>
    </row>
    <row r="829" spans="1:3" ht="15" x14ac:dyDescent="0.25">
      <c r="A829"/>
      <c r="B829"/>
      <c r="C829"/>
    </row>
    <row r="830" spans="1:3" ht="15" x14ac:dyDescent="0.25">
      <c r="A830"/>
      <c r="B830"/>
      <c r="C830"/>
    </row>
    <row r="831" spans="1:3" ht="15" x14ac:dyDescent="0.25">
      <c r="A831"/>
      <c r="B831"/>
      <c r="C831"/>
    </row>
    <row r="832" spans="1:3" ht="15" x14ac:dyDescent="0.25">
      <c r="A832"/>
      <c r="B832"/>
      <c r="C832"/>
    </row>
    <row r="833" spans="1:3" ht="15" x14ac:dyDescent="0.25">
      <c r="A833"/>
      <c r="B833"/>
      <c r="C833"/>
    </row>
    <row r="834" spans="1:3" ht="15" x14ac:dyDescent="0.25">
      <c r="A834"/>
      <c r="B834"/>
      <c r="C834"/>
    </row>
    <row r="835" spans="1:3" ht="15" x14ac:dyDescent="0.25">
      <c r="A835"/>
      <c r="B835"/>
      <c r="C835"/>
    </row>
    <row r="836" spans="1:3" ht="15" x14ac:dyDescent="0.25">
      <c r="A836"/>
      <c r="B836"/>
      <c r="C836"/>
    </row>
    <row r="837" spans="1:3" ht="15" x14ac:dyDescent="0.25">
      <c r="A837"/>
      <c r="B837"/>
      <c r="C837"/>
    </row>
    <row r="838" spans="1:3" ht="15" x14ac:dyDescent="0.25">
      <c r="A838"/>
      <c r="B838"/>
      <c r="C838"/>
    </row>
    <row r="839" spans="1:3" ht="15" x14ac:dyDescent="0.25">
      <c r="A839"/>
      <c r="B839"/>
      <c r="C839"/>
    </row>
    <row r="840" spans="1:3" ht="15" x14ac:dyDescent="0.25">
      <c r="A840"/>
      <c r="B840"/>
      <c r="C840"/>
    </row>
    <row r="841" spans="1:3" ht="15" x14ac:dyDescent="0.25">
      <c r="A841"/>
      <c r="B841"/>
      <c r="C841"/>
    </row>
    <row r="842" spans="1:3" ht="15" x14ac:dyDescent="0.25">
      <c r="A842"/>
      <c r="B842"/>
      <c r="C842"/>
    </row>
    <row r="843" spans="1:3" ht="15" x14ac:dyDescent="0.25">
      <c r="A843"/>
      <c r="B843"/>
      <c r="C843"/>
    </row>
    <row r="844" spans="1:3" ht="15" x14ac:dyDescent="0.25">
      <c r="A844"/>
      <c r="B844"/>
      <c r="C844"/>
    </row>
    <row r="845" spans="1:3" ht="15" x14ac:dyDescent="0.25">
      <c r="A845"/>
      <c r="B845"/>
      <c r="C845"/>
    </row>
    <row r="846" spans="1:3" ht="15" x14ac:dyDescent="0.25">
      <c r="A846"/>
      <c r="B846"/>
      <c r="C846"/>
    </row>
    <row r="847" spans="1:3" ht="15" x14ac:dyDescent="0.25">
      <c r="A847"/>
      <c r="B847"/>
      <c r="C847"/>
    </row>
    <row r="848" spans="1:3" ht="15" x14ac:dyDescent="0.25">
      <c r="A848"/>
      <c r="B848"/>
      <c r="C848"/>
    </row>
    <row r="849" spans="1:3" ht="15" x14ac:dyDescent="0.25">
      <c r="A849"/>
      <c r="B849"/>
      <c r="C849"/>
    </row>
    <row r="850" spans="1:3" ht="15" x14ac:dyDescent="0.25">
      <c r="A850"/>
      <c r="B850"/>
      <c r="C850"/>
    </row>
    <row r="851" spans="1:3" ht="15" x14ac:dyDescent="0.25">
      <c r="A851"/>
      <c r="B851"/>
      <c r="C851"/>
    </row>
    <row r="852" spans="1:3" ht="15" x14ac:dyDescent="0.25">
      <c r="A852"/>
      <c r="B852"/>
      <c r="C852"/>
    </row>
    <row r="853" spans="1:3" ht="15" x14ac:dyDescent="0.25">
      <c r="A853"/>
      <c r="B853"/>
      <c r="C853"/>
    </row>
    <row r="854" spans="1:3" ht="15" x14ac:dyDescent="0.25">
      <c r="A854"/>
      <c r="B854"/>
      <c r="C854"/>
    </row>
    <row r="855" spans="1:3" ht="15" x14ac:dyDescent="0.25">
      <c r="A855"/>
      <c r="B855"/>
      <c r="C855"/>
    </row>
    <row r="856" spans="1:3" ht="15" x14ac:dyDescent="0.25">
      <c r="A856"/>
      <c r="B856"/>
      <c r="C856"/>
    </row>
    <row r="857" spans="1:3" ht="15" x14ac:dyDescent="0.25">
      <c r="A857"/>
      <c r="B857"/>
      <c r="C857"/>
    </row>
    <row r="858" spans="1:3" ht="15" x14ac:dyDescent="0.25">
      <c r="A858"/>
      <c r="B858"/>
      <c r="C858"/>
    </row>
    <row r="859" spans="1:3" ht="15" x14ac:dyDescent="0.25">
      <c r="A859"/>
      <c r="B859"/>
      <c r="C859"/>
    </row>
    <row r="860" spans="1:3" ht="15" x14ac:dyDescent="0.25">
      <c r="A860"/>
      <c r="B860"/>
      <c r="C860"/>
    </row>
    <row r="861" spans="1:3" ht="15" x14ac:dyDescent="0.25">
      <c r="A861"/>
      <c r="B861"/>
      <c r="C861"/>
    </row>
    <row r="862" spans="1:3" ht="15" x14ac:dyDescent="0.25">
      <c r="A862"/>
      <c r="B862"/>
      <c r="C862"/>
    </row>
    <row r="863" spans="1:3" ht="15" x14ac:dyDescent="0.25">
      <c r="A863"/>
      <c r="B863"/>
      <c r="C863"/>
    </row>
    <row r="864" spans="1:3" ht="15" x14ac:dyDescent="0.25">
      <c r="A864"/>
      <c r="B864"/>
      <c r="C864"/>
    </row>
    <row r="865" spans="1:3" ht="15" x14ac:dyDescent="0.25">
      <c r="A865"/>
      <c r="B865"/>
      <c r="C865"/>
    </row>
    <row r="866" spans="1:3" ht="15" x14ac:dyDescent="0.25">
      <c r="A866"/>
      <c r="B866"/>
      <c r="C866"/>
    </row>
    <row r="867" spans="1:3" ht="15" x14ac:dyDescent="0.25">
      <c r="A867"/>
      <c r="B867"/>
      <c r="C867"/>
    </row>
    <row r="868" spans="1:3" ht="15" x14ac:dyDescent="0.25">
      <c r="A868"/>
      <c r="B868"/>
      <c r="C868"/>
    </row>
    <row r="869" spans="1:3" ht="15" x14ac:dyDescent="0.25">
      <c r="A869"/>
      <c r="B869"/>
      <c r="C869"/>
    </row>
    <row r="870" spans="1:3" ht="15" x14ac:dyDescent="0.25">
      <c r="A870"/>
      <c r="B870"/>
      <c r="C870"/>
    </row>
    <row r="871" spans="1:3" ht="15" x14ac:dyDescent="0.25">
      <c r="A871"/>
      <c r="B871"/>
      <c r="C871"/>
    </row>
    <row r="872" spans="1:3" ht="15" x14ac:dyDescent="0.25">
      <c r="A872"/>
      <c r="B872"/>
      <c r="C872"/>
    </row>
    <row r="873" spans="1:3" ht="15" x14ac:dyDescent="0.25">
      <c r="A873"/>
      <c r="B873"/>
      <c r="C873"/>
    </row>
    <row r="874" spans="1:3" ht="15" x14ac:dyDescent="0.25">
      <c r="A874"/>
      <c r="B874"/>
      <c r="C874"/>
    </row>
    <row r="875" spans="1:3" ht="15" x14ac:dyDescent="0.25">
      <c r="A875"/>
      <c r="B875"/>
      <c r="C875"/>
    </row>
    <row r="876" spans="1:3" ht="15" x14ac:dyDescent="0.25">
      <c r="A876"/>
      <c r="B876"/>
      <c r="C876"/>
    </row>
    <row r="877" spans="1:3" ht="15" x14ac:dyDescent="0.25">
      <c r="A877"/>
      <c r="B877"/>
      <c r="C877"/>
    </row>
    <row r="878" spans="1:3" ht="15" x14ac:dyDescent="0.25">
      <c r="A878"/>
      <c r="B878"/>
      <c r="C878"/>
    </row>
    <row r="879" spans="1:3" ht="15" x14ac:dyDescent="0.25">
      <c r="A879"/>
      <c r="B879"/>
      <c r="C879"/>
    </row>
    <row r="880" spans="1:3" ht="15" x14ac:dyDescent="0.25">
      <c r="A880"/>
      <c r="B880"/>
      <c r="C880"/>
    </row>
    <row r="881" spans="1:3" ht="15" x14ac:dyDescent="0.25">
      <c r="A881"/>
      <c r="B881"/>
      <c r="C881"/>
    </row>
    <row r="882" spans="1:3" ht="15" x14ac:dyDescent="0.25">
      <c r="A882"/>
      <c r="B882"/>
      <c r="C882"/>
    </row>
    <row r="883" spans="1:3" ht="15" x14ac:dyDescent="0.25">
      <c r="A883"/>
      <c r="B883"/>
      <c r="C883"/>
    </row>
    <row r="884" spans="1:3" ht="15" x14ac:dyDescent="0.25">
      <c r="A884"/>
      <c r="B884"/>
      <c r="C884"/>
    </row>
    <row r="885" spans="1:3" ht="15" x14ac:dyDescent="0.25">
      <c r="A885"/>
      <c r="B885"/>
      <c r="C885"/>
    </row>
    <row r="886" spans="1:3" ht="15" x14ac:dyDescent="0.25">
      <c r="A886"/>
      <c r="B886"/>
      <c r="C886"/>
    </row>
    <row r="887" spans="1:3" ht="15" x14ac:dyDescent="0.25">
      <c r="A887"/>
      <c r="B887"/>
      <c r="C887"/>
    </row>
    <row r="888" spans="1:3" ht="15" x14ac:dyDescent="0.25">
      <c r="A888"/>
      <c r="B888"/>
      <c r="C888"/>
    </row>
    <row r="889" spans="1:3" ht="15" x14ac:dyDescent="0.25">
      <c r="A889"/>
      <c r="B889"/>
      <c r="C889"/>
    </row>
    <row r="890" spans="1:3" ht="15" x14ac:dyDescent="0.25">
      <c r="A890"/>
      <c r="B890"/>
      <c r="C890"/>
    </row>
    <row r="891" spans="1:3" ht="15" x14ac:dyDescent="0.25">
      <c r="A891"/>
      <c r="B891"/>
      <c r="C891"/>
    </row>
    <row r="892" spans="1:3" ht="15" x14ac:dyDescent="0.25">
      <c r="A892"/>
      <c r="B892"/>
      <c r="C892"/>
    </row>
    <row r="893" spans="1:3" ht="15" x14ac:dyDescent="0.25">
      <c r="A893"/>
      <c r="B893"/>
      <c r="C893"/>
    </row>
    <row r="894" spans="1:3" ht="15" x14ac:dyDescent="0.25">
      <c r="A894"/>
      <c r="B894"/>
      <c r="C894"/>
    </row>
    <row r="895" spans="1:3" ht="15" x14ac:dyDescent="0.25">
      <c r="A895"/>
      <c r="B895"/>
      <c r="C895"/>
    </row>
    <row r="896" spans="1:3" ht="15" x14ac:dyDescent="0.25">
      <c r="A896"/>
      <c r="B896"/>
      <c r="C896"/>
    </row>
    <row r="897" spans="1:3" ht="15" x14ac:dyDescent="0.25">
      <c r="A897"/>
      <c r="B897"/>
      <c r="C897"/>
    </row>
    <row r="898" spans="1:3" ht="15" x14ac:dyDescent="0.25">
      <c r="A898"/>
      <c r="B898"/>
      <c r="C898"/>
    </row>
    <row r="899" spans="1:3" ht="15" x14ac:dyDescent="0.25">
      <c r="A899"/>
      <c r="B899"/>
      <c r="C899"/>
    </row>
    <row r="900" spans="1:3" ht="15" x14ac:dyDescent="0.25">
      <c r="A900"/>
      <c r="B900"/>
      <c r="C900"/>
    </row>
    <row r="901" spans="1:3" ht="15" x14ac:dyDescent="0.25">
      <c r="A901"/>
      <c r="B901"/>
      <c r="C901"/>
    </row>
    <row r="902" spans="1:3" ht="15" x14ac:dyDescent="0.25">
      <c r="A902"/>
      <c r="B902"/>
      <c r="C902"/>
    </row>
    <row r="903" spans="1:3" ht="15" x14ac:dyDescent="0.25">
      <c r="A903"/>
      <c r="B903"/>
      <c r="C903"/>
    </row>
    <row r="904" spans="1:3" ht="15" x14ac:dyDescent="0.25">
      <c r="A904"/>
      <c r="B904"/>
      <c r="C904"/>
    </row>
    <row r="905" spans="1:3" ht="15" x14ac:dyDescent="0.25">
      <c r="A905"/>
      <c r="B905"/>
      <c r="C905"/>
    </row>
    <row r="906" spans="1:3" ht="15" x14ac:dyDescent="0.25">
      <c r="A906"/>
      <c r="B906"/>
      <c r="C906"/>
    </row>
    <row r="907" spans="1:3" ht="15" x14ac:dyDescent="0.25">
      <c r="A907"/>
      <c r="B907"/>
      <c r="C907"/>
    </row>
    <row r="908" spans="1:3" ht="15" x14ac:dyDescent="0.25">
      <c r="A908"/>
      <c r="B908"/>
      <c r="C908"/>
    </row>
    <row r="909" spans="1:3" ht="15" x14ac:dyDescent="0.25">
      <c r="A909"/>
      <c r="B909"/>
      <c r="C909"/>
    </row>
    <row r="910" spans="1:3" ht="15" x14ac:dyDescent="0.25">
      <c r="A910"/>
      <c r="B910"/>
      <c r="C910"/>
    </row>
    <row r="911" spans="1:3" ht="15" x14ac:dyDescent="0.25">
      <c r="A911"/>
      <c r="B911"/>
      <c r="C911"/>
    </row>
    <row r="912" spans="1:3" ht="15" x14ac:dyDescent="0.25">
      <c r="A912"/>
      <c r="B912"/>
      <c r="C912"/>
    </row>
    <row r="913" spans="1:3" ht="15" x14ac:dyDescent="0.25">
      <c r="A913"/>
      <c r="B913"/>
      <c r="C913"/>
    </row>
    <row r="914" spans="1:3" ht="15" x14ac:dyDescent="0.25">
      <c r="A914"/>
      <c r="B914"/>
      <c r="C914"/>
    </row>
    <row r="915" spans="1:3" ht="15" x14ac:dyDescent="0.25">
      <c r="A915"/>
      <c r="B915"/>
      <c r="C915"/>
    </row>
    <row r="916" spans="1:3" ht="15" x14ac:dyDescent="0.25">
      <c r="A916"/>
      <c r="B916"/>
      <c r="C916"/>
    </row>
    <row r="917" spans="1:3" ht="15" x14ac:dyDescent="0.25">
      <c r="A917"/>
      <c r="B917"/>
      <c r="C917"/>
    </row>
    <row r="918" spans="1:3" ht="15" x14ac:dyDescent="0.25">
      <c r="A918"/>
      <c r="B918"/>
      <c r="C918"/>
    </row>
    <row r="919" spans="1:3" ht="15" x14ac:dyDescent="0.25">
      <c r="A919"/>
      <c r="B919"/>
      <c r="C919"/>
    </row>
    <row r="920" spans="1:3" ht="15" x14ac:dyDescent="0.25">
      <c r="A920"/>
      <c r="B920"/>
      <c r="C920"/>
    </row>
    <row r="921" spans="1:3" ht="15" x14ac:dyDescent="0.25">
      <c r="A921"/>
      <c r="B921"/>
      <c r="C921"/>
    </row>
    <row r="922" spans="1:3" ht="15" x14ac:dyDescent="0.25">
      <c r="A922"/>
      <c r="B922"/>
      <c r="C922"/>
    </row>
    <row r="923" spans="1:3" ht="15" x14ac:dyDescent="0.25">
      <c r="A923"/>
      <c r="B923"/>
      <c r="C923"/>
    </row>
    <row r="924" spans="1:3" ht="15" x14ac:dyDescent="0.25">
      <c r="A924"/>
      <c r="B924"/>
      <c r="C924"/>
    </row>
    <row r="925" spans="1:3" ht="15" x14ac:dyDescent="0.25">
      <c r="A925"/>
      <c r="B925"/>
      <c r="C925"/>
    </row>
    <row r="926" spans="1:3" ht="15" x14ac:dyDescent="0.25">
      <c r="A926"/>
      <c r="B926"/>
      <c r="C926"/>
    </row>
    <row r="927" spans="1:3" ht="15" x14ac:dyDescent="0.25">
      <c r="A927"/>
      <c r="B927"/>
      <c r="C927"/>
    </row>
    <row r="928" spans="1:3" ht="15" x14ac:dyDescent="0.25">
      <c r="A928"/>
      <c r="B928"/>
      <c r="C928"/>
    </row>
    <row r="929" spans="1:3" ht="15" x14ac:dyDescent="0.25">
      <c r="A929"/>
      <c r="B929"/>
      <c r="C929"/>
    </row>
    <row r="930" spans="1:3" ht="15" x14ac:dyDescent="0.25">
      <c r="A930"/>
      <c r="B930"/>
      <c r="C930"/>
    </row>
    <row r="931" spans="1:3" ht="15" x14ac:dyDescent="0.25">
      <c r="A931"/>
      <c r="B931"/>
      <c r="C931"/>
    </row>
    <row r="932" spans="1:3" ht="15" x14ac:dyDescent="0.25">
      <c r="A932"/>
      <c r="B932"/>
      <c r="C932"/>
    </row>
    <row r="933" spans="1:3" ht="15" x14ac:dyDescent="0.25">
      <c r="A933"/>
      <c r="B933"/>
      <c r="C933"/>
    </row>
    <row r="934" spans="1:3" ht="15" x14ac:dyDescent="0.25">
      <c r="A934"/>
      <c r="B934"/>
      <c r="C934"/>
    </row>
    <row r="935" spans="1:3" ht="15" x14ac:dyDescent="0.25">
      <c r="A935"/>
      <c r="B935"/>
      <c r="C935"/>
    </row>
    <row r="936" spans="1:3" ht="15" x14ac:dyDescent="0.25">
      <c r="A936"/>
      <c r="B936"/>
      <c r="C936"/>
    </row>
    <row r="937" spans="1:3" ht="15" x14ac:dyDescent="0.25">
      <c r="A937"/>
      <c r="B937"/>
      <c r="C937"/>
    </row>
    <row r="938" spans="1:3" ht="15" x14ac:dyDescent="0.25">
      <c r="A938"/>
      <c r="B938"/>
      <c r="C938"/>
    </row>
    <row r="939" spans="1:3" ht="15" x14ac:dyDescent="0.25">
      <c r="A939"/>
      <c r="B939"/>
      <c r="C939"/>
    </row>
    <row r="940" spans="1:3" ht="15" x14ac:dyDescent="0.25">
      <c r="A940"/>
      <c r="B940"/>
      <c r="C940"/>
    </row>
    <row r="941" spans="1:3" ht="15" x14ac:dyDescent="0.25">
      <c r="A941"/>
      <c r="B941"/>
      <c r="C941"/>
    </row>
    <row r="942" spans="1:3" ht="15" x14ac:dyDescent="0.25">
      <c r="A942"/>
      <c r="B942"/>
      <c r="C942"/>
    </row>
    <row r="943" spans="1:3" ht="15" x14ac:dyDescent="0.25">
      <c r="A943"/>
      <c r="B943"/>
      <c r="C943"/>
    </row>
    <row r="944" spans="1:3" ht="15" x14ac:dyDescent="0.25">
      <c r="A944"/>
      <c r="B944"/>
      <c r="C944"/>
    </row>
    <row r="945" spans="1:3" ht="15" x14ac:dyDescent="0.25">
      <c r="A945"/>
      <c r="B945"/>
      <c r="C945"/>
    </row>
    <row r="946" spans="1:3" ht="15" x14ac:dyDescent="0.25">
      <c r="A946"/>
      <c r="B946"/>
      <c r="C946"/>
    </row>
    <row r="947" spans="1:3" ht="15" x14ac:dyDescent="0.25">
      <c r="A947"/>
      <c r="B947"/>
      <c r="C947"/>
    </row>
    <row r="948" spans="1:3" ht="15" x14ac:dyDescent="0.25">
      <c r="A948"/>
      <c r="B948"/>
      <c r="C948"/>
    </row>
    <row r="949" spans="1:3" ht="15" x14ac:dyDescent="0.25">
      <c r="A949"/>
      <c r="B949"/>
      <c r="C949"/>
    </row>
    <row r="950" spans="1:3" ht="15" x14ac:dyDescent="0.25">
      <c r="A950"/>
      <c r="B950"/>
      <c r="C950"/>
    </row>
    <row r="951" spans="1:3" ht="15" x14ac:dyDescent="0.25">
      <c r="A951"/>
      <c r="B951"/>
      <c r="C951"/>
    </row>
    <row r="952" spans="1:3" ht="15" x14ac:dyDescent="0.25">
      <c r="A952"/>
      <c r="B952"/>
      <c r="C952"/>
    </row>
    <row r="953" spans="1:3" ht="15" x14ac:dyDescent="0.25">
      <c r="A953"/>
      <c r="B953"/>
      <c r="C953"/>
    </row>
    <row r="954" spans="1:3" ht="15" x14ac:dyDescent="0.25">
      <c r="A954"/>
      <c r="B954"/>
      <c r="C954"/>
    </row>
    <row r="955" spans="1:3" ht="15" x14ac:dyDescent="0.25">
      <c r="A955"/>
      <c r="B955"/>
      <c r="C955"/>
    </row>
    <row r="956" spans="1:3" ht="15" x14ac:dyDescent="0.25">
      <c r="A956"/>
      <c r="B956"/>
      <c r="C956"/>
    </row>
    <row r="957" spans="1:3" ht="15" x14ac:dyDescent="0.25">
      <c r="A957"/>
      <c r="B957"/>
      <c r="C957"/>
    </row>
    <row r="958" spans="1:3" ht="15" x14ac:dyDescent="0.25">
      <c r="A958"/>
      <c r="B958"/>
      <c r="C958"/>
    </row>
    <row r="959" spans="1:3" ht="15" x14ac:dyDescent="0.25">
      <c r="A959"/>
      <c r="B959"/>
      <c r="C959"/>
    </row>
    <row r="960" spans="1:3" ht="15" x14ac:dyDescent="0.25">
      <c r="A960"/>
      <c r="B960"/>
      <c r="C960"/>
    </row>
    <row r="961" spans="1:3" ht="15" x14ac:dyDescent="0.25">
      <c r="A961"/>
      <c r="B961"/>
      <c r="C961"/>
    </row>
    <row r="962" spans="1:3" ht="15" x14ac:dyDescent="0.25">
      <c r="A962"/>
      <c r="B962"/>
      <c r="C962"/>
    </row>
    <row r="963" spans="1:3" ht="15" x14ac:dyDescent="0.25">
      <c r="A963"/>
      <c r="B963"/>
      <c r="C963"/>
    </row>
    <row r="964" spans="1:3" ht="15" x14ac:dyDescent="0.25">
      <c r="A964"/>
      <c r="B964"/>
      <c r="C964"/>
    </row>
    <row r="965" spans="1:3" ht="15" x14ac:dyDescent="0.25">
      <c r="A965"/>
      <c r="B965"/>
      <c r="C965"/>
    </row>
    <row r="966" spans="1:3" ht="15" x14ac:dyDescent="0.25">
      <c r="A966"/>
      <c r="B966"/>
      <c r="C966"/>
    </row>
    <row r="967" spans="1:3" ht="15" x14ac:dyDescent="0.25">
      <c r="A967"/>
      <c r="B967"/>
      <c r="C967"/>
    </row>
    <row r="968" spans="1:3" ht="15" x14ac:dyDescent="0.25">
      <c r="A968"/>
      <c r="B968"/>
      <c r="C968"/>
    </row>
    <row r="969" spans="1:3" ht="15" x14ac:dyDescent="0.25">
      <c r="A969"/>
      <c r="B969"/>
      <c r="C969"/>
    </row>
    <row r="970" spans="1:3" ht="15" x14ac:dyDescent="0.25">
      <c r="A970"/>
      <c r="B970"/>
      <c r="C970"/>
    </row>
    <row r="971" spans="1:3" ht="15" x14ac:dyDescent="0.25">
      <c r="A971"/>
      <c r="B971"/>
      <c r="C971"/>
    </row>
    <row r="972" spans="1:3" ht="15" x14ac:dyDescent="0.25">
      <c r="A972"/>
      <c r="B972"/>
      <c r="C972"/>
    </row>
    <row r="973" spans="1:3" ht="15" x14ac:dyDescent="0.25">
      <c r="A973"/>
      <c r="B973"/>
      <c r="C973"/>
    </row>
    <row r="974" spans="1:3" ht="15" x14ac:dyDescent="0.25">
      <c r="A974"/>
      <c r="B974"/>
      <c r="C974"/>
    </row>
    <row r="975" spans="1:3" ht="15" x14ac:dyDescent="0.25">
      <c r="A975"/>
      <c r="B975"/>
      <c r="C975"/>
    </row>
    <row r="976" spans="1:3" ht="15" x14ac:dyDescent="0.25">
      <c r="A976"/>
      <c r="B976"/>
      <c r="C976"/>
    </row>
    <row r="977" spans="1:3" ht="15" x14ac:dyDescent="0.25">
      <c r="A977"/>
      <c r="B977"/>
      <c r="C977"/>
    </row>
    <row r="978" spans="1:3" ht="15" x14ac:dyDescent="0.25">
      <c r="A978"/>
      <c r="B978"/>
      <c r="C978"/>
    </row>
    <row r="979" spans="1:3" ht="15" x14ac:dyDescent="0.25">
      <c r="A979"/>
      <c r="B979"/>
      <c r="C979"/>
    </row>
    <row r="980" spans="1:3" ht="15" x14ac:dyDescent="0.25">
      <c r="A980"/>
      <c r="B980"/>
      <c r="C980"/>
    </row>
    <row r="981" spans="1:3" ht="15" x14ac:dyDescent="0.25">
      <c r="A981"/>
      <c r="B981"/>
      <c r="C981"/>
    </row>
    <row r="982" spans="1:3" ht="15" x14ac:dyDescent="0.25">
      <c r="A982"/>
      <c r="B982"/>
      <c r="C982"/>
    </row>
    <row r="983" spans="1:3" ht="15" x14ac:dyDescent="0.25">
      <c r="A983"/>
      <c r="B983"/>
      <c r="C983"/>
    </row>
    <row r="984" spans="1:3" ht="15" x14ac:dyDescent="0.25">
      <c r="A984"/>
      <c r="B984"/>
      <c r="C984"/>
    </row>
    <row r="985" spans="1:3" ht="15" x14ac:dyDescent="0.25">
      <c r="A985"/>
      <c r="B985"/>
      <c r="C985"/>
    </row>
    <row r="986" spans="1:3" ht="15" x14ac:dyDescent="0.25">
      <c r="A986"/>
      <c r="B986"/>
      <c r="C986"/>
    </row>
    <row r="987" spans="1:3" ht="15" x14ac:dyDescent="0.25">
      <c r="A987"/>
      <c r="B987"/>
      <c r="C987"/>
    </row>
    <row r="988" spans="1:3" ht="15" x14ac:dyDescent="0.25">
      <c r="A988"/>
      <c r="B988"/>
      <c r="C988"/>
    </row>
    <row r="989" spans="1:3" ht="15" x14ac:dyDescent="0.25">
      <c r="A989"/>
      <c r="B989"/>
      <c r="C989"/>
    </row>
    <row r="990" spans="1:3" ht="15" x14ac:dyDescent="0.25">
      <c r="A990"/>
      <c r="B990"/>
      <c r="C990"/>
    </row>
    <row r="991" spans="1:3" ht="15" x14ac:dyDescent="0.25">
      <c r="A991"/>
      <c r="B991"/>
      <c r="C991"/>
    </row>
    <row r="992" spans="1:3" ht="15" x14ac:dyDescent="0.25">
      <c r="A992"/>
      <c r="B992"/>
      <c r="C992"/>
    </row>
    <row r="993" spans="1:3" ht="15" x14ac:dyDescent="0.25">
      <c r="A993"/>
      <c r="B993"/>
      <c r="C993"/>
    </row>
    <row r="994" spans="1:3" ht="15" x14ac:dyDescent="0.25">
      <c r="A994"/>
      <c r="B994"/>
      <c r="C994"/>
    </row>
    <row r="995" spans="1:3" ht="15" x14ac:dyDescent="0.25">
      <c r="A995"/>
      <c r="B995"/>
      <c r="C995"/>
    </row>
    <row r="996" spans="1:3" ht="15" x14ac:dyDescent="0.25">
      <c r="A996"/>
      <c r="B996"/>
      <c r="C996"/>
    </row>
    <row r="997" spans="1:3" ht="15" x14ac:dyDescent="0.25">
      <c r="A997"/>
      <c r="B997"/>
      <c r="C997"/>
    </row>
    <row r="998" spans="1:3" ht="15" x14ac:dyDescent="0.25">
      <c r="A998"/>
      <c r="B998"/>
      <c r="C998"/>
    </row>
    <row r="999" spans="1:3" ht="15" x14ac:dyDescent="0.25">
      <c r="A999"/>
      <c r="B999"/>
      <c r="C999"/>
    </row>
    <row r="1000" spans="1:3" ht="15" x14ac:dyDescent="0.25">
      <c r="A1000"/>
      <c r="B1000"/>
      <c r="C1000"/>
    </row>
    <row r="1001" spans="1:3" ht="15" x14ac:dyDescent="0.25">
      <c r="A1001"/>
      <c r="B1001"/>
      <c r="C1001"/>
    </row>
    <row r="1002" spans="1:3" ht="15" x14ac:dyDescent="0.25">
      <c r="A1002"/>
      <c r="B1002"/>
      <c r="C1002"/>
    </row>
    <row r="1003" spans="1:3" ht="15" x14ac:dyDescent="0.25">
      <c r="A1003"/>
      <c r="B1003"/>
      <c r="C1003"/>
    </row>
    <row r="1004" spans="1:3" ht="15" x14ac:dyDescent="0.25">
      <c r="A1004"/>
      <c r="B1004"/>
      <c r="C1004"/>
    </row>
    <row r="1005" spans="1:3" ht="15" x14ac:dyDescent="0.25">
      <c r="A1005"/>
      <c r="B1005"/>
      <c r="C1005"/>
    </row>
    <row r="1006" spans="1:3" ht="15" x14ac:dyDescent="0.25">
      <c r="A1006"/>
      <c r="B1006"/>
      <c r="C1006"/>
    </row>
    <row r="1007" spans="1:3" ht="15" x14ac:dyDescent="0.25">
      <c r="A1007"/>
      <c r="B1007"/>
      <c r="C1007"/>
    </row>
    <row r="1008" spans="1:3" ht="15" x14ac:dyDescent="0.25">
      <c r="A1008"/>
      <c r="B1008"/>
      <c r="C1008"/>
    </row>
    <row r="1009" spans="1:3" ht="15" x14ac:dyDescent="0.25">
      <c r="A1009"/>
      <c r="B1009"/>
      <c r="C1009"/>
    </row>
    <row r="1010" spans="1:3" ht="15" x14ac:dyDescent="0.25">
      <c r="A1010"/>
      <c r="B1010"/>
      <c r="C1010"/>
    </row>
    <row r="1011" spans="1:3" ht="15" x14ac:dyDescent="0.25">
      <c r="A1011"/>
      <c r="B1011"/>
      <c r="C1011"/>
    </row>
    <row r="1012" spans="1:3" ht="15" x14ac:dyDescent="0.25">
      <c r="A1012"/>
      <c r="B1012"/>
      <c r="C1012"/>
    </row>
    <row r="1013" spans="1:3" ht="15" x14ac:dyDescent="0.25">
      <c r="A1013"/>
      <c r="B1013"/>
      <c r="C1013"/>
    </row>
    <row r="1014" spans="1:3" ht="15" x14ac:dyDescent="0.25">
      <c r="A1014"/>
      <c r="B1014"/>
      <c r="C1014"/>
    </row>
    <row r="1015" spans="1:3" ht="15" x14ac:dyDescent="0.25">
      <c r="A1015"/>
      <c r="B1015"/>
      <c r="C1015"/>
    </row>
    <row r="1016" spans="1:3" ht="15" x14ac:dyDescent="0.25">
      <c r="A1016"/>
      <c r="B1016"/>
      <c r="C1016"/>
    </row>
    <row r="1017" spans="1:3" ht="15" x14ac:dyDescent="0.25">
      <c r="A1017"/>
      <c r="B1017"/>
      <c r="C1017"/>
    </row>
    <row r="1018" spans="1:3" ht="15" x14ac:dyDescent="0.25">
      <c r="A1018"/>
      <c r="B1018"/>
      <c r="C1018"/>
    </row>
    <row r="1019" spans="1:3" ht="15" x14ac:dyDescent="0.25">
      <c r="A1019"/>
      <c r="B1019"/>
      <c r="C1019"/>
    </row>
    <row r="1020" spans="1:3" ht="15" x14ac:dyDescent="0.25">
      <c r="A1020"/>
      <c r="B1020"/>
      <c r="C1020"/>
    </row>
    <row r="1021" spans="1:3" ht="15" x14ac:dyDescent="0.25">
      <c r="A1021"/>
      <c r="B1021"/>
      <c r="C1021"/>
    </row>
    <row r="1022" spans="1:3" ht="15" x14ac:dyDescent="0.25">
      <c r="A1022"/>
      <c r="B1022"/>
      <c r="C1022"/>
    </row>
    <row r="1023" spans="1:3" ht="15" x14ac:dyDescent="0.25">
      <c r="A1023"/>
      <c r="B1023"/>
      <c r="C1023"/>
    </row>
    <row r="1024" spans="1:3" ht="15" x14ac:dyDescent="0.25">
      <c r="A1024"/>
      <c r="B1024"/>
      <c r="C1024"/>
    </row>
    <row r="1025" spans="1:3" ht="15" x14ac:dyDescent="0.25">
      <c r="A1025"/>
      <c r="B1025"/>
      <c r="C1025"/>
    </row>
    <row r="1026" spans="1:3" ht="15" x14ac:dyDescent="0.25">
      <c r="A1026"/>
      <c r="B1026"/>
      <c r="C1026"/>
    </row>
    <row r="1027" spans="1:3" ht="15" x14ac:dyDescent="0.25">
      <c r="A1027"/>
      <c r="B1027"/>
      <c r="C1027"/>
    </row>
    <row r="1028" spans="1:3" ht="15" x14ac:dyDescent="0.25">
      <c r="A1028"/>
      <c r="B1028"/>
      <c r="C1028"/>
    </row>
    <row r="1029" spans="1:3" ht="15" x14ac:dyDescent="0.25">
      <c r="A1029"/>
      <c r="B1029"/>
      <c r="C1029"/>
    </row>
    <row r="1030" spans="1:3" ht="15" x14ac:dyDescent="0.25">
      <c r="A1030"/>
      <c r="B1030"/>
      <c r="C1030"/>
    </row>
    <row r="1031" spans="1:3" ht="15" x14ac:dyDescent="0.25">
      <c r="A1031"/>
      <c r="B1031"/>
      <c r="C1031"/>
    </row>
    <row r="1032" spans="1:3" ht="15" x14ac:dyDescent="0.25">
      <c r="A1032"/>
      <c r="B1032"/>
      <c r="C1032"/>
    </row>
    <row r="1033" spans="1:3" ht="15" x14ac:dyDescent="0.25">
      <c r="A1033"/>
      <c r="B1033"/>
      <c r="C1033"/>
    </row>
    <row r="1034" spans="1:3" ht="15" x14ac:dyDescent="0.25">
      <c r="A1034"/>
      <c r="B1034"/>
      <c r="C1034"/>
    </row>
    <row r="1035" spans="1:3" ht="15" x14ac:dyDescent="0.25">
      <c r="A1035"/>
      <c r="B1035"/>
      <c r="C1035"/>
    </row>
    <row r="1036" spans="1:3" ht="15" x14ac:dyDescent="0.25">
      <c r="A1036"/>
      <c r="B1036"/>
      <c r="C1036"/>
    </row>
    <row r="1037" spans="1:3" ht="15" x14ac:dyDescent="0.25">
      <c r="A1037"/>
      <c r="B1037"/>
      <c r="C1037"/>
    </row>
    <row r="1038" spans="1:3" ht="15" x14ac:dyDescent="0.25">
      <c r="A1038"/>
      <c r="B1038"/>
      <c r="C1038"/>
    </row>
    <row r="1039" spans="1:3" ht="15" x14ac:dyDescent="0.25">
      <c r="A1039"/>
      <c r="B1039"/>
      <c r="C1039"/>
    </row>
    <row r="1040" spans="1:3" ht="15" x14ac:dyDescent="0.25">
      <c r="A1040"/>
      <c r="B1040"/>
      <c r="C1040"/>
    </row>
    <row r="1041" spans="1:3" ht="15" x14ac:dyDescent="0.25">
      <c r="A1041"/>
      <c r="B1041"/>
      <c r="C1041"/>
    </row>
    <row r="1042" spans="1:3" ht="15" x14ac:dyDescent="0.25">
      <c r="A1042"/>
      <c r="B1042"/>
      <c r="C1042"/>
    </row>
    <row r="1043" spans="1:3" ht="15" x14ac:dyDescent="0.25">
      <c r="A1043"/>
      <c r="B1043"/>
      <c r="C1043"/>
    </row>
    <row r="1044" spans="1:3" ht="15" x14ac:dyDescent="0.25">
      <c r="A1044"/>
      <c r="B1044"/>
      <c r="C1044"/>
    </row>
    <row r="1045" spans="1:3" ht="15" x14ac:dyDescent="0.25">
      <c r="A1045"/>
      <c r="B1045"/>
      <c r="C1045"/>
    </row>
    <row r="1046" spans="1:3" ht="15" x14ac:dyDescent="0.25">
      <c r="A1046"/>
      <c r="B1046"/>
      <c r="C1046"/>
    </row>
    <row r="1047" spans="1:3" ht="15" x14ac:dyDescent="0.25">
      <c r="A1047"/>
      <c r="B1047"/>
      <c r="C1047"/>
    </row>
    <row r="1048" spans="1:3" ht="15" x14ac:dyDescent="0.25">
      <c r="A1048"/>
      <c r="B1048"/>
      <c r="C1048"/>
    </row>
    <row r="1049" spans="1:3" ht="15" x14ac:dyDescent="0.25">
      <c r="A1049"/>
      <c r="B1049"/>
      <c r="C1049"/>
    </row>
    <row r="1050" spans="1:3" ht="15" x14ac:dyDescent="0.25">
      <c r="A1050"/>
      <c r="B1050"/>
      <c r="C1050"/>
    </row>
    <row r="1051" spans="1:3" ht="15" x14ac:dyDescent="0.25">
      <c r="A1051"/>
      <c r="B1051"/>
      <c r="C1051"/>
    </row>
    <row r="1052" spans="1:3" ht="15" x14ac:dyDescent="0.25">
      <c r="A1052"/>
      <c r="B1052"/>
      <c r="C1052"/>
    </row>
    <row r="1053" spans="1:3" ht="15" x14ac:dyDescent="0.25">
      <c r="A1053"/>
      <c r="B1053"/>
      <c r="C1053"/>
    </row>
    <row r="1054" spans="1:3" ht="15" x14ac:dyDescent="0.25">
      <c r="A1054"/>
      <c r="B1054"/>
      <c r="C1054"/>
    </row>
    <row r="1055" spans="1:3" ht="15" x14ac:dyDescent="0.25">
      <c r="A1055"/>
      <c r="B1055"/>
      <c r="C1055"/>
    </row>
    <row r="1056" spans="1:3" ht="15" x14ac:dyDescent="0.25">
      <c r="A1056"/>
      <c r="B1056"/>
      <c r="C1056"/>
    </row>
    <row r="1057" spans="1:3" ht="15" x14ac:dyDescent="0.25">
      <c r="A1057"/>
      <c r="B1057"/>
      <c r="C1057"/>
    </row>
    <row r="1058" spans="1:3" ht="15" x14ac:dyDescent="0.25">
      <c r="A1058"/>
      <c r="B1058"/>
      <c r="C1058"/>
    </row>
    <row r="1059" spans="1:3" ht="15" x14ac:dyDescent="0.25">
      <c r="A1059"/>
      <c r="B1059"/>
      <c r="C1059"/>
    </row>
    <row r="1060" spans="1:3" ht="15" x14ac:dyDescent="0.25">
      <c r="A1060"/>
      <c r="B1060"/>
      <c r="C1060"/>
    </row>
    <row r="1061" spans="1:3" ht="15" x14ac:dyDescent="0.25">
      <c r="A1061"/>
      <c r="B1061"/>
      <c r="C1061"/>
    </row>
    <row r="1062" spans="1:3" ht="15" x14ac:dyDescent="0.25">
      <c r="A1062"/>
      <c r="B1062"/>
      <c r="C1062"/>
    </row>
    <row r="1063" spans="1:3" ht="15" x14ac:dyDescent="0.25">
      <c r="A1063"/>
      <c r="B1063"/>
      <c r="C1063"/>
    </row>
    <row r="1064" spans="1:3" ht="15" x14ac:dyDescent="0.25">
      <c r="A1064"/>
      <c r="B1064"/>
      <c r="C1064"/>
    </row>
    <row r="1065" spans="1:3" ht="15" x14ac:dyDescent="0.25">
      <c r="A1065"/>
      <c r="B1065"/>
      <c r="C1065"/>
    </row>
    <row r="1066" spans="1:3" ht="15" x14ac:dyDescent="0.25">
      <c r="A1066"/>
      <c r="B1066"/>
      <c r="C1066"/>
    </row>
    <row r="1067" spans="1:3" ht="15" x14ac:dyDescent="0.25">
      <c r="A1067"/>
      <c r="B1067"/>
      <c r="C1067"/>
    </row>
    <row r="1068" spans="1:3" ht="15" x14ac:dyDescent="0.25">
      <c r="A1068"/>
      <c r="B1068"/>
      <c r="C1068"/>
    </row>
    <row r="1069" spans="1:3" ht="15" x14ac:dyDescent="0.25">
      <c r="A1069"/>
      <c r="B1069"/>
      <c r="C1069"/>
    </row>
    <row r="1070" spans="1:3" ht="15" x14ac:dyDescent="0.25">
      <c r="A1070"/>
      <c r="B1070"/>
      <c r="C1070"/>
    </row>
    <row r="1071" spans="1:3" ht="15" x14ac:dyDescent="0.25">
      <c r="A1071"/>
      <c r="B1071"/>
      <c r="C1071"/>
    </row>
    <row r="1072" spans="1:3" ht="15" x14ac:dyDescent="0.25">
      <c r="A1072"/>
      <c r="B1072"/>
      <c r="C1072"/>
    </row>
    <row r="1073" spans="1:3" ht="15" x14ac:dyDescent="0.25">
      <c r="A1073"/>
      <c r="B1073"/>
      <c r="C1073"/>
    </row>
    <row r="1074" spans="1:3" ht="15" x14ac:dyDescent="0.25">
      <c r="A1074"/>
      <c r="B1074"/>
      <c r="C1074"/>
    </row>
    <row r="1075" spans="1:3" ht="15" x14ac:dyDescent="0.25">
      <c r="A1075"/>
      <c r="B1075"/>
      <c r="C1075"/>
    </row>
    <row r="1076" spans="1:3" ht="15" x14ac:dyDescent="0.25">
      <c r="A1076"/>
      <c r="B1076"/>
      <c r="C1076"/>
    </row>
    <row r="1077" spans="1:3" ht="15" x14ac:dyDescent="0.25">
      <c r="A1077"/>
      <c r="B1077"/>
      <c r="C1077"/>
    </row>
    <row r="1078" spans="1:3" ht="15" x14ac:dyDescent="0.25">
      <c r="A1078"/>
      <c r="B1078"/>
      <c r="C1078"/>
    </row>
    <row r="1079" spans="1:3" ht="15" x14ac:dyDescent="0.25">
      <c r="A1079"/>
      <c r="B1079"/>
      <c r="C1079"/>
    </row>
    <row r="1080" spans="1:3" ht="15" x14ac:dyDescent="0.25">
      <c r="A1080"/>
      <c r="B1080"/>
      <c r="C1080"/>
    </row>
    <row r="1081" spans="1:3" ht="15" x14ac:dyDescent="0.25">
      <c r="A1081"/>
      <c r="B1081"/>
      <c r="C1081"/>
    </row>
    <row r="1082" spans="1:3" ht="15" x14ac:dyDescent="0.25">
      <c r="A1082"/>
      <c r="B1082"/>
      <c r="C1082"/>
    </row>
    <row r="1083" spans="1:3" ht="15" x14ac:dyDescent="0.25">
      <c r="A1083"/>
      <c r="B1083"/>
      <c r="C1083"/>
    </row>
    <row r="1084" spans="1:3" ht="15" x14ac:dyDescent="0.25">
      <c r="A1084"/>
      <c r="B1084"/>
      <c r="C1084"/>
    </row>
    <row r="1085" spans="1:3" ht="15" x14ac:dyDescent="0.25">
      <c r="A1085"/>
      <c r="B1085"/>
      <c r="C1085"/>
    </row>
    <row r="1086" spans="1:3" ht="15" x14ac:dyDescent="0.25">
      <c r="A1086"/>
      <c r="B1086"/>
      <c r="C1086"/>
    </row>
    <row r="1087" spans="1:3" ht="15" x14ac:dyDescent="0.25">
      <c r="A1087"/>
      <c r="B1087"/>
      <c r="C1087"/>
    </row>
    <row r="1088" spans="1:3" ht="15" x14ac:dyDescent="0.25">
      <c r="A1088"/>
      <c r="B1088"/>
      <c r="C1088"/>
    </row>
    <row r="1089" spans="1:3" ht="15" x14ac:dyDescent="0.25">
      <c r="A1089"/>
      <c r="B1089"/>
      <c r="C1089"/>
    </row>
    <row r="1090" spans="1:3" ht="15" x14ac:dyDescent="0.25">
      <c r="A1090"/>
      <c r="B1090"/>
      <c r="C1090"/>
    </row>
    <row r="1091" spans="1:3" ht="15" x14ac:dyDescent="0.25">
      <c r="A1091"/>
      <c r="B1091"/>
      <c r="C1091"/>
    </row>
    <row r="1092" spans="1:3" ht="15" x14ac:dyDescent="0.25">
      <c r="A1092"/>
      <c r="B1092"/>
      <c r="C1092"/>
    </row>
    <row r="1093" spans="1:3" ht="15" x14ac:dyDescent="0.25">
      <c r="A1093"/>
      <c r="B1093"/>
      <c r="C1093"/>
    </row>
    <row r="1094" spans="1:3" ht="15" x14ac:dyDescent="0.25">
      <c r="A1094"/>
      <c r="B1094"/>
      <c r="C1094"/>
    </row>
    <row r="1095" spans="1:3" ht="15" x14ac:dyDescent="0.25">
      <c r="A1095"/>
      <c r="B1095"/>
      <c r="C1095"/>
    </row>
    <row r="1096" spans="1:3" ht="15" x14ac:dyDescent="0.25">
      <c r="A1096"/>
      <c r="B1096"/>
      <c r="C1096"/>
    </row>
    <row r="1097" spans="1:3" ht="15" x14ac:dyDescent="0.25">
      <c r="A1097"/>
      <c r="B1097"/>
      <c r="C1097"/>
    </row>
    <row r="1098" spans="1:3" ht="15" x14ac:dyDescent="0.25">
      <c r="A1098"/>
      <c r="B1098"/>
      <c r="C1098"/>
    </row>
    <row r="1099" spans="1:3" ht="15" x14ac:dyDescent="0.25">
      <c r="A1099"/>
      <c r="B1099"/>
      <c r="C1099"/>
    </row>
    <row r="1100" spans="1:3" ht="15" x14ac:dyDescent="0.25">
      <c r="A1100"/>
      <c r="B1100"/>
      <c r="C1100"/>
    </row>
    <row r="1101" spans="1:3" ht="15" x14ac:dyDescent="0.25">
      <c r="A1101"/>
      <c r="B1101"/>
      <c r="C1101"/>
    </row>
    <row r="1102" spans="1:3" ht="15" x14ac:dyDescent="0.25">
      <c r="A1102"/>
      <c r="B1102"/>
      <c r="C1102"/>
    </row>
    <row r="1103" spans="1:3" ht="15" x14ac:dyDescent="0.25">
      <c r="A1103"/>
      <c r="B1103"/>
      <c r="C1103"/>
    </row>
    <row r="1104" spans="1:3" ht="15" x14ac:dyDescent="0.25">
      <c r="A1104"/>
      <c r="B1104"/>
      <c r="C1104"/>
    </row>
    <row r="1105" spans="1:3" ht="15" x14ac:dyDescent="0.25">
      <c r="A1105"/>
      <c r="B1105"/>
      <c r="C1105"/>
    </row>
    <row r="1106" spans="1:3" ht="15" x14ac:dyDescent="0.25">
      <c r="A1106"/>
      <c r="B1106"/>
      <c r="C1106"/>
    </row>
    <row r="1107" spans="1:3" ht="15" x14ac:dyDescent="0.25">
      <c r="A1107"/>
      <c r="B1107"/>
      <c r="C1107"/>
    </row>
    <row r="1108" spans="1:3" ht="15" x14ac:dyDescent="0.25">
      <c r="A1108"/>
      <c r="B1108"/>
      <c r="C1108"/>
    </row>
    <row r="1109" spans="1:3" ht="15" x14ac:dyDescent="0.25">
      <c r="A1109"/>
      <c r="B1109"/>
      <c r="C1109"/>
    </row>
    <row r="1110" spans="1:3" ht="15" x14ac:dyDescent="0.25">
      <c r="A1110"/>
      <c r="B1110"/>
      <c r="C1110"/>
    </row>
    <row r="1111" spans="1:3" ht="15" x14ac:dyDescent="0.25">
      <c r="A1111"/>
      <c r="B1111"/>
      <c r="C1111"/>
    </row>
    <row r="1112" spans="1:3" ht="15" x14ac:dyDescent="0.25">
      <c r="A1112"/>
      <c r="B1112"/>
      <c r="C1112"/>
    </row>
    <row r="1113" spans="1:3" ht="15" x14ac:dyDescent="0.25">
      <c r="A1113"/>
      <c r="B1113"/>
      <c r="C1113"/>
    </row>
    <row r="1114" spans="1:3" ht="15" x14ac:dyDescent="0.25">
      <c r="A1114"/>
      <c r="B1114"/>
      <c r="C1114"/>
    </row>
    <row r="1115" spans="1:3" ht="15" x14ac:dyDescent="0.25">
      <c r="A1115"/>
      <c r="B1115"/>
      <c r="C1115"/>
    </row>
    <row r="1116" spans="1:3" ht="15" x14ac:dyDescent="0.25">
      <c r="A1116"/>
      <c r="B1116"/>
      <c r="C1116"/>
    </row>
    <row r="1117" spans="1:3" ht="15" x14ac:dyDescent="0.25">
      <c r="A1117"/>
      <c r="B1117"/>
      <c r="C1117"/>
    </row>
    <row r="1118" spans="1:3" ht="15" x14ac:dyDescent="0.25">
      <c r="A1118"/>
      <c r="B1118"/>
      <c r="C1118"/>
    </row>
    <row r="1119" spans="1:3" ht="15" x14ac:dyDescent="0.25">
      <c r="A1119"/>
      <c r="B1119"/>
      <c r="C1119"/>
    </row>
    <row r="1120" spans="1:3" ht="15" x14ac:dyDescent="0.25">
      <c r="A1120"/>
      <c r="B1120"/>
      <c r="C1120"/>
    </row>
    <row r="1121" spans="1:3" ht="15" x14ac:dyDescent="0.25">
      <c r="A1121"/>
      <c r="B1121"/>
      <c r="C1121"/>
    </row>
    <row r="1122" spans="1:3" ht="15" x14ac:dyDescent="0.25">
      <c r="A1122"/>
      <c r="B1122"/>
      <c r="C1122"/>
    </row>
    <row r="1123" spans="1:3" ht="15" x14ac:dyDescent="0.25">
      <c r="A1123"/>
      <c r="B1123"/>
      <c r="C1123"/>
    </row>
    <row r="1124" spans="1:3" ht="15" x14ac:dyDescent="0.25">
      <c r="A1124"/>
      <c r="B1124"/>
      <c r="C1124"/>
    </row>
    <row r="1125" spans="1:3" ht="15" x14ac:dyDescent="0.25">
      <c r="A1125"/>
      <c r="B1125"/>
      <c r="C1125"/>
    </row>
    <row r="1126" spans="1:3" ht="15" x14ac:dyDescent="0.25">
      <c r="A1126"/>
      <c r="B1126"/>
      <c r="C1126"/>
    </row>
    <row r="1127" spans="1:3" ht="15" x14ac:dyDescent="0.25">
      <c r="A1127"/>
      <c r="B1127"/>
      <c r="C1127"/>
    </row>
    <row r="1128" spans="1:3" ht="15" x14ac:dyDescent="0.25">
      <c r="A1128"/>
      <c r="B1128"/>
      <c r="C1128"/>
    </row>
  </sheetData>
  <autoFilter ref="B5:U140"/>
  <sortState ref="A7:C1156">
    <sortCondition ref="B7:B1156"/>
    <sortCondition ref="C7:C1156"/>
  </sortState>
  <printOptions horizontalCentered="1"/>
  <pageMargins left="0.19685039370078741" right="0.23622047244094491" top="0.51181102362204722" bottom="0.51181102362204722" header="0.31496062992125984" footer="0.23622047244094491"/>
  <pageSetup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Ferrer</cp:lastModifiedBy>
  <cp:lastPrinted>2021-03-05T23:40:12Z</cp:lastPrinted>
  <dcterms:created xsi:type="dcterms:W3CDTF">2018-07-16T17:42:04Z</dcterms:created>
  <dcterms:modified xsi:type="dcterms:W3CDTF">2021-03-05T23:53:29Z</dcterms:modified>
</cp:coreProperties>
</file>