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l\Donaciones\2025\Donaciones en especie otorgadas y recibidas y donaciones económicas recibidas\"/>
    </mc:Choice>
  </mc:AlternateContent>
  <xr:revisionPtr revIDLastSave="0" documentId="13_ncr:1_{13A4CAD9-5B16-4400-A41E-DECF7AA277E8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ral." sheetId="1" r:id="rId1"/>
    <sheet name="VILLAS" sheetId="4" r:id="rId2"/>
    <sheet name="CADIPSIC  " sheetId="5" r:id="rId3"/>
  </sheets>
  <definedNames>
    <definedName name="_xlnm.Print_Area" localSheetId="2">'CADIPSIC  '!$A$1:$L$99</definedName>
    <definedName name="_xlnm.Print_Area" localSheetId="0">'Of. Gral.'!$A$1:$K$140</definedName>
    <definedName name="_xlnm.Print_Area" localSheetId="1">VILLAS!$A$1:$K$69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6" i="1" l="1"/>
  <c r="H125" i="1"/>
  <c r="H124" i="1"/>
  <c r="H42" i="1" l="1"/>
  <c r="H57" i="4" l="1"/>
  <c r="H56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58" i="4" l="1"/>
  <c r="H129" i="1" s="1"/>
  <c r="I91" i="5" l="1"/>
  <c r="I89" i="5"/>
  <c r="I87" i="5"/>
  <c r="I85" i="5"/>
  <c r="I83" i="5"/>
  <c r="I81" i="5"/>
  <c r="I79" i="5"/>
  <c r="I77" i="5"/>
  <c r="I75" i="5"/>
  <c r="I73" i="5"/>
  <c r="I71" i="5"/>
  <c r="I69" i="5"/>
  <c r="I67" i="5"/>
  <c r="I65" i="5"/>
  <c r="I63" i="5"/>
  <c r="I61" i="5"/>
  <c r="I53" i="5"/>
  <c r="I51" i="5"/>
  <c r="I49" i="5"/>
  <c r="I47" i="5"/>
  <c r="I45" i="5"/>
  <c r="I43" i="5"/>
  <c r="I41" i="5"/>
  <c r="I39" i="5"/>
  <c r="I37" i="5"/>
  <c r="I35" i="5"/>
  <c r="I33" i="5"/>
  <c r="I31" i="5"/>
  <c r="I29" i="5"/>
  <c r="I27" i="5"/>
  <c r="I25" i="5"/>
  <c r="I23" i="5"/>
  <c r="I21" i="5"/>
  <c r="I19" i="5"/>
  <c r="I17" i="5"/>
  <c r="I15" i="5"/>
  <c r="I13" i="5"/>
  <c r="I11" i="5"/>
  <c r="I9" i="5"/>
  <c r="I7" i="5"/>
  <c r="I93" i="5" l="1"/>
  <c r="H130" i="1" s="1"/>
  <c r="H128" i="1"/>
  <c r="H131" i="1" l="1"/>
  <c r="H107" i="1" l="1"/>
  <c r="H106" i="1"/>
  <c r="H105" i="1"/>
  <c r="H104" i="1"/>
  <c r="H103" i="1"/>
  <c r="H102" i="1"/>
  <c r="H101" i="1" l="1"/>
  <c r="H100" i="1"/>
  <c r="H99" i="1"/>
  <c r="H98" i="1"/>
  <c r="H97" i="1"/>
  <c r="H96" i="1"/>
  <c r="H95" i="1"/>
  <c r="H94" i="1"/>
  <c r="H93" i="1"/>
  <c r="H90" i="1" l="1"/>
  <c r="H92" i="1" l="1"/>
  <c r="H91" i="1"/>
  <c r="H85" i="1"/>
  <c r="H86" i="1"/>
  <c r="H87" i="1"/>
  <c r="H88" i="1"/>
  <c r="H89" i="1"/>
  <c r="H84" i="1"/>
  <c r="H83" i="1"/>
  <c r="A79" i="1"/>
  <c r="H78" i="1"/>
  <c r="H77" i="1"/>
  <c r="H76" i="1"/>
  <c r="H65" i="1"/>
  <c r="H66" i="1"/>
  <c r="H67" i="1"/>
  <c r="H68" i="1"/>
  <c r="H69" i="1"/>
  <c r="H70" i="1"/>
  <c r="H71" i="1"/>
  <c r="H72" i="1"/>
  <c r="H73" i="1"/>
  <c r="H74" i="1"/>
  <c r="H75" i="1"/>
  <c r="H64" i="1"/>
  <c r="H63" i="1"/>
  <c r="H62" i="1"/>
  <c r="H61" i="1"/>
  <c r="H60" i="1"/>
  <c r="H32" i="1" l="1"/>
  <c r="H31" i="1"/>
  <c r="H30" i="1"/>
  <c r="H25" i="1"/>
  <c r="H24" i="1"/>
  <c r="H23" i="1"/>
  <c r="H22" i="1"/>
  <c r="H21" i="1"/>
  <c r="H20" i="1"/>
  <c r="H19" i="1"/>
  <c r="H18" i="1"/>
  <c r="H17" i="1"/>
  <c r="H16" i="1"/>
  <c r="H7" i="1"/>
  <c r="H8" i="1"/>
  <c r="H9" i="1"/>
  <c r="H10" i="1"/>
  <c r="H11" i="1"/>
  <c r="H12" i="1"/>
  <c r="H13" i="1"/>
  <c r="H14" i="1"/>
  <c r="H15" i="1"/>
  <c r="H6" i="1"/>
  <c r="H5" i="1"/>
  <c r="H123" i="1" l="1"/>
  <c r="H122" i="1"/>
  <c r="H58" i="1" l="1"/>
  <c r="H33" i="1" l="1"/>
  <c r="A108" i="1" l="1"/>
  <c r="H118" i="1" l="1"/>
  <c r="H119" i="1"/>
  <c r="H120" i="1"/>
  <c r="H121" i="1"/>
  <c r="H117" i="1" l="1"/>
  <c r="H116" i="1"/>
  <c r="H114" i="1"/>
  <c r="H115" i="1"/>
  <c r="H113" i="1"/>
  <c r="H112" i="1"/>
  <c r="A53" i="1" l="1"/>
  <c r="H59" i="1" l="1"/>
  <c r="H34" i="1"/>
  <c r="H35" i="1"/>
  <c r="H36" i="1"/>
  <c r="H37" i="1"/>
  <c r="H38" i="1"/>
  <c r="H39" i="1"/>
  <c r="H41" i="1"/>
  <c r="H43" i="1"/>
  <c r="H44" i="1"/>
  <c r="H45" i="1"/>
  <c r="H46" i="1"/>
  <c r="H47" i="1"/>
  <c r="H48" i="1"/>
  <c r="H49" i="1"/>
  <c r="H51" i="1"/>
  <c r="H52" i="1"/>
  <c r="H57" i="1"/>
  <c r="H50" i="1"/>
  <c r="H40" i="1"/>
</calcChain>
</file>

<file path=xl/sharedStrings.xml><?xml version="1.0" encoding="utf-8"?>
<sst xmlns="http://schemas.openxmlformats.org/spreadsheetml/2006/main" count="1300" uniqueCount="265">
  <si>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</si>
  <si>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</si>
  <si>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</si>
  <si>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</si>
  <si>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</si>
  <si>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</si>
  <si>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</si>
  <si>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</si>
  <si>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</si>
  <si>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</si>
  <si>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Especie</t>
  </si>
  <si>
    <t>INDEFINIDA</t>
  </si>
  <si>
    <t>VULNERABILIDAD</t>
  </si>
  <si>
    <t xml:space="preserve">SISTEMA PARA EL DESARROLLO INTEGRAL DE LA FAMILIA    </t>
  </si>
  <si>
    <t xml:space="preserve">VILLAS MIRAVALLE </t>
  </si>
  <si>
    <t>TOTAL DONATIVOS DEL PERIODO EN ESPECIE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</si>
  <si>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</si>
  <si>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</si>
  <si>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</si>
  <si>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</si>
  <si>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</si>
  <si>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Titular de Procuración de Fondos y Relaciones Publicas del OPD</t>
  </si>
  <si>
    <t>De la Administración Pública Municipal Denominado Sistema DIF Guadalajara.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</si>
  <si>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</si>
  <si>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</si>
  <si>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</si>
  <si>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</si>
  <si>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</si>
  <si>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</si>
  <si>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</si>
  <si>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</si>
  <si>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</si>
  <si>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</si>
  <si>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</si>
  <si>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</si>
  <si>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piezas</t>
  </si>
  <si>
    <t>aguas heineken</t>
  </si>
  <si>
    <t>Coordinación de Programas</t>
  </si>
  <si>
    <t>kilos</t>
  </si>
  <si>
    <t>Casa Hogar Villas Miravalle</t>
  </si>
  <si>
    <t>cajas</t>
  </si>
  <si>
    <t>Lic. Laura Avelar Ledón</t>
  </si>
  <si>
    <t>Titular de Procuración de Fondos del OPD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</si>
  <si>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</si>
  <si>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</si>
  <si>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</si>
  <si>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</si>
  <si>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Dirección de Centros de Atención Infantil</t>
  </si>
  <si>
    <t>Protección Civil</t>
  </si>
  <si>
    <t>Dirección de Trabajo Social</t>
  </si>
  <si>
    <t>despensas Stella Vega</t>
  </si>
  <si>
    <t>frijol verde valle</t>
  </si>
  <si>
    <t>lenteja verde valle</t>
  </si>
  <si>
    <t>garbanzo verde valle</t>
  </si>
  <si>
    <t>DIPAM</t>
  </si>
  <si>
    <t>paquetes</t>
  </si>
  <si>
    <t>Lic. Laura A.Avelar Ledón</t>
  </si>
  <si>
    <t>pieza</t>
  </si>
  <si>
    <t>pedialytes</t>
  </si>
  <si>
    <t>caja</t>
  </si>
  <si>
    <t>Municipio de Guadalajara</t>
  </si>
  <si>
    <t>arroz verde valle</t>
  </si>
  <si>
    <t>Coordinación de Inclusión</t>
  </si>
  <si>
    <t>paquete</t>
  </si>
  <si>
    <t>Jefatura de Comedores Comunitarios</t>
  </si>
  <si>
    <t>audifonos</t>
  </si>
  <si>
    <t>city truck</t>
  </si>
  <si>
    <t>barbies</t>
  </si>
  <si>
    <t>libros de Guadalajara Capital Mundial del Libro</t>
  </si>
  <si>
    <t>Despensas Stella Vega</t>
  </si>
  <si>
    <t>ropa usada en buen estado</t>
  </si>
  <si>
    <t>Acompañar las Ausencias</t>
  </si>
  <si>
    <t>juguetes varios</t>
  </si>
  <si>
    <t>silla de ruedas</t>
  </si>
  <si>
    <t>CONCENTRADO DONATIVOS SALIDAS AGOSTO 2025</t>
  </si>
  <si>
    <t>CONCENTRADO DE DONATIVOS SALIDAS AGOSTO 2025</t>
  </si>
  <si>
    <t>guantes quirurgicos</t>
  </si>
  <si>
    <t>chaleco invierno T14-TXL</t>
  </si>
  <si>
    <t>chamarra</t>
  </si>
  <si>
    <t>suéter abierto</t>
  </si>
  <si>
    <t>Chamarra T1-T10</t>
  </si>
  <si>
    <t>Chamarra T12-TG</t>
  </si>
  <si>
    <t>pantalones</t>
  </si>
  <si>
    <t>pants T3-T10</t>
  </si>
  <si>
    <t>Sudaderas T6-T16</t>
  </si>
  <si>
    <t>Sudaderas TCH-TL</t>
  </si>
  <si>
    <t>CAVITO, A.C.</t>
  </si>
  <si>
    <t>Accesos al Acuario Michin</t>
  </si>
  <si>
    <t>Centro Ortopédico de Rehabilitación Infantil, A.C.</t>
  </si>
  <si>
    <t>DIF Jalisco</t>
  </si>
  <si>
    <t>Centros de Integración Juvenil Guadalajara Sur</t>
  </si>
  <si>
    <t>CDC No. 27</t>
  </si>
  <si>
    <t>Jefatura de Educación Extraescolar</t>
  </si>
  <si>
    <t>DIF Juanacatlán</t>
  </si>
  <si>
    <t>Ayuntamiento de Tlajomulco de Zuñiga</t>
  </si>
  <si>
    <t>frijol isadora</t>
  </si>
  <si>
    <t>libros para colorear</t>
  </si>
  <si>
    <t>crayolas</t>
  </si>
  <si>
    <t>pañales para adulto</t>
  </si>
  <si>
    <t>Jefatura de Nutrición CDI, CAIC y CEDI</t>
  </si>
  <si>
    <t>pares de calzado para dama</t>
  </si>
  <si>
    <t>pares</t>
  </si>
  <si>
    <t>Extractores Sonata Medela</t>
  </si>
  <si>
    <t xml:space="preserve">Hielereas MEDELA con 4 biberones </t>
  </si>
  <si>
    <t xml:space="preserve">Juego de almacenamiento de leche materna </t>
  </si>
  <si>
    <t>Almohadas de lactancia</t>
  </si>
  <si>
    <t xml:space="preserve">Blusas para lactar </t>
  </si>
  <si>
    <t xml:space="preserve">Mantas de lactancia </t>
  </si>
  <si>
    <t>Fulares</t>
  </si>
  <si>
    <t xml:space="preserve">Desodorante natural sin aluminio y repelente de insectos natural  </t>
  </si>
  <si>
    <t xml:space="preserve">Paquete de pañal c/40 piezas </t>
  </si>
  <si>
    <t xml:space="preserve">pads de lactancia  </t>
  </si>
  <si>
    <t>adaptadores para extractores Sonata Medela</t>
  </si>
  <si>
    <t>Dirección de Salud y Bienestar</t>
  </si>
  <si>
    <t>laptops (continental Automotive)</t>
  </si>
  <si>
    <t>accesos al Instituto Cultural Cabañas</t>
  </si>
  <si>
    <t>electrolits de 625ml</t>
  </si>
  <si>
    <t>juguetes para niña</t>
  </si>
  <si>
    <t>juguetes para niño</t>
  </si>
  <si>
    <t>pelotas</t>
  </si>
  <si>
    <t>juegos truchas</t>
  </si>
  <si>
    <t>turistas</t>
  </si>
  <si>
    <t>Dirección Jurídica</t>
  </si>
  <si>
    <t>rosas</t>
  </si>
  <si>
    <t>dulces de la rosa</t>
  </si>
  <si>
    <t>libros Guadalajara Capital mundial del libro</t>
  </si>
  <si>
    <t>electrolits de 355ml</t>
  </si>
  <si>
    <t>Grupo Armonía Maru</t>
  </si>
  <si>
    <t>electrolits</t>
  </si>
  <si>
    <t>sillita para carro bebé usada en buen estado</t>
  </si>
  <si>
    <t>ropa de bebé</t>
  </si>
  <si>
    <t>bolsa</t>
  </si>
  <si>
    <t>pañales</t>
  </si>
  <si>
    <t xml:space="preserve">pañales </t>
  </si>
  <si>
    <t>343A</t>
  </si>
  <si>
    <t>pasteles</t>
  </si>
  <si>
    <t>Complejo El Sauz</t>
  </si>
  <si>
    <t>343B</t>
  </si>
  <si>
    <t>desayunos (guisado,frijoles,arroz, agua y tortillas)</t>
  </si>
  <si>
    <t>jugos de diferentes sabores (19 hermanos)</t>
  </si>
  <si>
    <t>bolsas de fruta (platano, guayaba, naranja, pepino y manzana)</t>
  </si>
  <si>
    <t xml:space="preserve">bolos con dulces surtidos </t>
  </si>
  <si>
    <t>bastones de un punto</t>
  </si>
  <si>
    <t>andadera plegable sencilla</t>
  </si>
  <si>
    <t xml:space="preserve">sillas de ruedas plegables </t>
  </si>
  <si>
    <t>Piezas</t>
  </si>
  <si>
    <t>343C</t>
  </si>
  <si>
    <t>accesos a selva magica</t>
  </si>
  <si>
    <t>caja de barritas</t>
  </si>
  <si>
    <t>0331</t>
  </si>
  <si>
    <t>Alimento Preparado Variado</t>
  </si>
  <si>
    <t>Litro</t>
  </si>
  <si>
    <t>Usuarios CADIPSIC Las Palmas, Belisario Y Refugio</t>
  </si>
  <si>
    <t>0332</t>
  </si>
  <si>
    <t>Tostada</t>
  </si>
  <si>
    <t>Kilo</t>
  </si>
  <si>
    <t>0333</t>
  </si>
  <si>
    <t xml:space="preserve">pastel a granel </t>
  </si>
  <si>
    <t>0334</t>
  </si>
  <si>
    <t>0335</t>
  </si>
  <si>
    <t>0336</t>
  </si>
  <si>
    <t xml:space="preserve">Kilo </t>
  </si>
  <si>
    <t>0337</t>
  </si>
  <si>
    <t xml:space="preserve">Cena </t>
  </si>
  <si>
    <t>Servicio</t>
  </si>
  <si>
    <t>0338</t>
  </si>
  <si>
    <t>0339</t>
  </si>
  <si>
    <t>0340</t>
  </si>
  <si>
    <t xml:space="preserve">  Cena Completa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</si>
  <si>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</si>
  <si>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</si>
  <si>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</si>
  <si>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</si>
  <si>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</si>
  <si>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</si>
  <si>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</si>
  <si>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</si>
  <si>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</si>
  <si>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</si>
  <si>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</si>
  <si>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</si>
  <si>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</si>
  <si>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 xml:space="preserve">   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</si>
  <si>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</si>
  <si>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</si>
  <si>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</si>
  <si>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</si>
  <si>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</si>
  <si>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</si>
  <si>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</si>
  <si>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</si>
  <si>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</si>
  <si>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</si>
  <si>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</si>
  <si>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</si>
  <si>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</si>
  <si>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</si>
  <si>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</si>
  <si>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Bolillo</t>
  </si>
  <si>
    <t>Pieza</t>
  </si>
  <si>
    <t>0369</t>
  </si>
  <si>
    <t>Calzado Usado</t>
  </si>
  <si>
    <t>0370</t>
  </si>
  <si>
    <t>Prenda de Vestir Usada</t>
  </si>
  <si>
    <t xml:space="preserve">C. EDNA GABRIELA VALDEZ RÍOS </t>
  </si>
  <si>
    <t xml:space="preserve">LIC. ROLDAN CRUZ LAZARO </t>
  </si>
  <si>
    <t>Denominado Sistema  DIF Guadalajara</t>
  </si>
  <si>
    <t>Playera de cierre por cursos de verano</t>
  </si>
  <si>
    <t>Albergue Villas Miravalle</t>
  </si>
  <si>
    <t>Indefinida</t>
  </si>
  <si>
    <t>Vulnerabilidad</t>
  </si>
  <si>
    <t>Refrigerio para asistentes a cursos de verano</t>
  </si>
  <si>
    <t>Muffin</t>
  </si>
  <si>
    <t>Galletas</t>
  </si>
  <si>
    <t>Caja</t>
  </si>
  <si>
    <t>Donas</t>
  </si>
  <si>
    <t>Pasteles grandes</t>
  </si>
  <si>
    <t>Snack</t>
  </si>
  <si>
    <t>Jarabes para la tos</t>
  </si>
  <si>
    <t>Indacaterol/Glicopirronio 110up/50up, 30 capsulas con dispositivo de inhalación.</t>
  </si>
  <si>
    <t>Bromuro de Tiotropio 18 mg, capsulas</t>
  </si>
  <si>
    <t>Levofloxacino 500 mg.</t>
  </si>
  <si>
    <t>Haloperidol 5 mg tabletas</t>
  </si>
  <si>
    <t>Plantago psylium 49.70 g</t>
  </si>
  <si>
    <t>Frasco</t>
  </si>
  <si>
    <t>Pasteles mini</t>
  </si>
  <si>
    <t>Flanes o gelatinas individuales.</t>
  </si>
  <si>
    <t>Pares de tenis (usados)</t>
  </si>
  <si>
    <t>Leche entera</t>
  </si>
  <si>
    <t>Cama individual (usada)</t>
  </si>
  <si>
    <t>Mochilas con útiles escolares básicos</t>
  </si>
  <si>
    <t>Ropa usada</t>
  </si>
  <si>
    <t>Cortesias de ingreso a estadio para partido</t>
  </si>
  <si>
    <t>Porta gafette</t>
  </si>
  <si>
    <t>Libreta de pasta dura, raya</t>
  </si>
  <si>
    <t>Juegos de geometria</t>
  </si>
  <si>
    <t>Block milimetrico</t>
  </si>
  <si>
    <t>Cuaderno de cuadro alemán</t>
  </si>
  <si>
    <t>Cuadernos forma italiana c/espiral cuadro chico</t>
  </si>
  <si>
    <t>Tijeras punta redonda</t>
  </si>
  <si>
    <t>Cuadernos forma italiana c/espiral cuadro grande</t>
  </si>
  <si>
    <t>Cuadernos forma italiana cosidos raya</t>
  </si>
  <si>
    <t>Pincelin DUO</t>
  </si>
  <si>
    <t>Cuadernos forma italiana cosidos doble raya</t>
  </si>
  <si>
    <t>Hojas para recopilador, cuadro grande, 100 hojas</t>
  </si>
  <si>
    <t>Paquete</t>
  </si>
  <si>
    <t>Hojas para recopilador, raya, 100 hojas</t>
  </si>
  <si>
    <t>Cuaderno profesional, cuadro grande, con espiral</t>
  </si>
  <si>
    <t>Cinta transparente, delgada.</t>
  </si>
  <si>
    <t>Cuaderno profesional, cuadro chico, con espiral</t>
  </si>
  <si>
    <t>Plumon de aceite, colo verde</t>
  </si>
  <si>
    <t>Cuaderno profesional, dibujo, cosido</t>
  </si>
  <si>
    <t>Cortesias de ingreso a Museo de Arte</t>
  </si>
  <si>
    <t>Lic. Laura Angélica Vázquez Bernal</t>
  </si>
  <si>
    <t>Coordinadora de Programas</t>
  </si>
  <si>
    <t>De la Administración Pública Municipal Denominado Sistema DIF Guadalajara</t>
  </si>
  <si>
    <t xml:space="preserve">Cortesias de ingreso a estadio para recorrido y actividad de convivencia </t>
  </si>
  <si>
    <t xml:space="preserve">Cortesias de alimentos </t>
  </si>
  <si>
    <t xml:space="preserve">Balones de futbol </t>
  </si>
  <si>
    <t xml:space="preserve">Cortesias de ingreso a estadio para actividad de convivencia </t>
  </si>
  <si>
    <t xml:space="preserve">Bulto </t>
  </si>
  <si>
    <t>322A</t>
  </si>
  <si>
    <t>desayunos bufet</t>
  </si>
  <si>
    <t>343D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</si>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</sst>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.00_-;\-&quot;$&quot;* #,##0.00_-;_-&quot;$&quot;* &quot;-&quot;??_-;_-@"/>
  </numFmts>
  <fonts count="3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"/>
    </font>
    <font>
      <sz val="14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 "/>
    </font>
    <font>
      <b/>
      <sz val="18"/>
      <color theme="1"/>
      <name val="Arial"/>
      <family val="2"/>
    </font>
    <font>
      <b/>
      <sz val="12"/>
      <color theme="1"/>
      <name val="Arial "/>
    </font>
    <font>
      <sz val="12"/>
      <color rgb="FF000000"/>
      <name val="Arial "/>
    </font>
    <font>
      <b/>
      <sz val="12"/>
      <color rgb="FF000000"/>
      <name val="Arial "/>
    </font>
    <font>
      <b/>
      <sz val="12"/>
      <name val="Arial "/>
    </font>
    <font>
      <sz val="12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0" fontId="14" fillId="0" borderId="0"/>
  </cellStyleXfs>
  <cellXfs count="268">
    <xf numFmtId="0" fontId="0" fillId="0" borderId="0" xfId="0"/>
    <xf numFmtId="0" fontId="7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4" fontId="3" fillId="0" borderId="17" xfId="3" applyFont="1" applyFill="1" applyBorder="1" applyAlignment="1">
      <alignment horizontal="center" vertical="center"/>
    </xf>
    <xf numFmtId="44" fontId="3" fillId="0" borderId="8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4" fontId="3" fillId="0" borderId="7" xfId="3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4" fontId="3" fillId="0" borderId="21" xfId="3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4" fontId="3" fillId="0" borderId="2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center" vertical="center"/>
    </xf>
    <xf numFmtId="44" fontId="11" fillId="0" borderId="21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8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right" vertical="center" wrapText="1"/>
    </xf>
    <xf numFmtId="0" fontId="25" fillId="0" borderId="0" xfId="0" applyFont="1"/>
    <xf numFmtId="14" fontId="26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8" fillId="0" borderId="0" xfId="0" applyFont="1"/>
    <xf numFmtId="0" fontId="20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30" fillId="0" borderId="0" xfId="0" applyFont="1" applyAlignment="1">
      <alignment horizontal="center" vertical="center"/>
    </xf>
    <xf numFmtId="14" fontId="31" fillId="0" borderId="0" xfId="0" applyNumberFormat="1" applyFont="1" applyAlignment="1">
      <alignment horizontal="center" vertical="center"/>
    </xf>
    <xf numFmtId="0" fontId="16" fillId="0" borderId="0" xfId="0" applyFont="1"/>
    <xf numFmtId="0" fontId="0" fillId="0" borderId="0" xfId="0" applyAlignment="1">
      <alignment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right"/>
    </xf>
    <xf numFmtId="0" fontId="3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11" fillId="0" borderId="7" xfId="0" applyFont="1" applyBorder="1" applyAlignment="1">
      <alignment vertical="center"/>
    </xf>
    <xf numFmtId="0" fontId="3" fillId="0" borderId="16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44" fontId="7" fillId="0" borderId="0" xfId="0" applyNumberFormat="1" applyFont="1" applyBorder="1" applyAlignment="1">
      <alignment horizontal="center"/>
    </xf>
    <xf numFmtId="0" fontId="5" fillId="0" borderId="0" xfId="2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wrapText="1"/>
    </xf>
    <xf numFmtId="44" fontId="3" fillId="0" borderId="9" xfId="3" applyFont="1" applyFill="1" applyBorder="1" applyAlignment="1">
      <alignment horizontal="center" vertical="center"/>
    </xf>
    <xf numFmtId="0" fontId="3" fillId="0" borderId="16" xfId="0" applyFont="1" applyBorder="1" applyAlignment="1"/>
    <xf numFmtId="44" fontId="7" fillId="0" borderId="16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4" fontId="7" fillId="0" borderId="7" xfId="0" applyNumberFormat="1" applyFont="1" applyBorder="1" applyAlignment="1">
      <alignment horizontal="center"/>
    </xf>
    <xf numFmtId="44" fontId="18" fillId="0" borderId="32" xfId="0" applyNumberFormat="1" applyFont="1" applyBorder="1" applyAlignment="1">
      <alignment horizontal="center" vertical="center" wrapText="1"/>
    </xf>
    <xf numFmtId="8" fontId="18" fillId="0" borderId="36" xfId="0" applyNumberFormat="1" applyFont="1" applyBorder="1" applyAlignment="1">
      <alignment horizontal="center" vertical="center" wrapText="1"/>
    </xf>
    <xf numFmtId="8" fontId="18" fillId="0" borderId="5" xfId="0" applyNumberFormat="1" applyFont="1" applyBorder="1" applyAlignment="1">
      <alignment horizontal="center" vertical="center" wrapText="1"/>
    </xf>
    <xf numFmtId="8" fontId="18" fillId="0" borderId="6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 wrapText="1"/>
    </xf>
    <xf numFmtId="14" fontId="3" fillId="0" borderId="28" xfId="0" applyNumberFormat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44" fontId="11" fillId="0" borderId="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/>
    </xf>
    <xf numFmtId="0" fontId="3" fillId="0" borderId="21" xfId="0" quotePrefix="1" applyFont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18" fillId="0" borderId="35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wrapText="1"/>
    </xf>
    <xf numFmtId="0" fontId="33" fillId="0" borderId="31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4" fontId="3" fillId="0" borderId="10" xfId="3" applyFont="1" applyFill="1" applyBorder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" fillId="0" borderId="10" xfId="0" quotePrefix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44" fontId="1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33" fillId="0" borderId="42" xfId="0" applyFont="1" applyBorder="1" applyAlignment="1">
      <alignment horizontal="center" vertical="center" wrapText="1"/>
    </xf>
    <xf numFmtId="14" fontId="2" fillId="0" borderId="0" xfId="0" applyNumberFormat="1" applyFont="1"/>
    <xf numFmtId="0" fontId="2" fillId="0" borderId="0" xfId="0" applyFont="1"/>
    <xf numFmtId="14" fontId="0" fillId="0" borderId="0" xfId="0" applyNumberFormat="1"/>
    <xf numFmtId="0" fontId="32" fillId="0" borderId="0" xfId="0" applyFont="1" applyAlignment="1">
      <alignment vertical="center"/>
    </xf>
    <xf numFmtId="0" fontId="32" fillId="0" borderId="0" xfId="0" applyFont="1"/>
    <xf numFmtId="0" fontId="1" fillId="0" borderId="18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9" xfId="2" applyFont="1" applyBorder="1" applyAlignment="1">
      <alignment horizontal="center" vertical="center" wrapText="1"/>
    </xf>
    <xf numFmtId="0" fontId="35" fillId="0" borderId="0" xfId="0" applyFont="1"/>
    <xf numFmtId="0" fontId="36" fillId="0" borderId="0" xfId="0" applyFont="1"/>
    <xf numFmtId="44" fontId="36" fillId="0" borderId="20" xfId="0" applyNumberFormat="1" applyFont="1" applyBorder="1"/>
    <xf numFmtId="0" fontId="15" fillId="0" borderId="47" xfId="0" applyFont="1" applyBorder="1" applyAlignment="1">
      <alignment horizontal="left" vertical="center" wrapText="1"/>
    </xf>
    <xf numFmtId="0" fontId="15" fillId="0" borderId="4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44" fontId="15" fillId="0" borderId="46" xfId="3" applyFont="1" applyBorder="1" applyAlignment="1">
      <alignment horizontal="center" vertical="center"/>
    </xf>
    <xf numFmtId="44" fontId="19" fillId="0" borderId="46" xfId="0" applyNumberFormat="1" applyFont="1" applyBorder="1" applyAlignment="1">
      <alignment horizontal="right" vertical="center" wrapText="1"/>
    </xf>
    <xf numFmtId="0" fontId="17" fillId="0" borderId="4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44" fontId="15" fillId="0" borderId="48" xfId="3" applyFont="1" applyBorder="1" applyAlignment="1">
      <alignment horizontal="center" vertical="center"/>
    </xf>
    <xf numFmtId="44" fontId="19" fillId="0" borderId="48" xfId="0" applyNumberFormat="1" applyFont="1" applyBorder="1" applyAlignment="1">
      <alignment horizontal="right" vertical="center" wrapText="1"/>
    </xf>
    <xf numFmtId="0" fontId="17" fillId="0" borderId="4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wrapText="1"/>
    </xf>
    <xf numFmtId="0" fontId="15" fillId="0" borderId="50" xfId="0" applyFont="1" applyBorder="1" applyAlignment="1">
      <alignment vertical="center" wrapText="1"/>
    </xf>
    <xf numFmtId="14" fontId="15" fillId="0" borderId="48" xfId="0" applyNumberFormat="1" applyFont="1" applyBorder="1" applyAlignment="1">
      <alignment horizontal="center" vertical="center"/>
    </xf>
    <xf numFmtId="0" fontId="15" fillId="0" borderId="53" xfId="0" applyFont="1" applyBorder="1" applyAlignment="1">
      <alignment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44" fontId="15" fillId="0" borderId="43" xfId="3" applyFont="1" applyBorder="1" applyAlignment="1">
      <alignment horizontal="center" vertical="center"/>
    </xf>
    <xf numFmtId="44" fontId="19" fillId="0" borderId="43" xfId="0" applyNumberFormat="1" applyFont="1" applyBorder="1" applyAlignment="1">
      <alignment horizontal="right" vertical="center" wrapText="1"/>
    </xf>
    <xf numFmtId="0" fontId="17" fillId="0" borderId="43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 wrapText="1"/>
    </xf>
    <xf numFmtId="14" fontId="15" fillId="0" borderId="48" xfId="0" applyNumberFormat="1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14" fontId="3" fillId="0" borderId="38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44" fontId="11" fillId="0" borderId="9" xfId="0" applyNumberFormat="1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0" fontId="3" fillId="0" borderId="32" xfId="0" quotePrefix="1" applyFont="1" applyBorder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/>
    </xf>
    <xf numFmtId="44" fontId="11" fillId="0" borderId="32" xfId="0" applyNumberFormat="1" applyFont="1" applyBorder="1" applyAlignment="1">
      <alignment horizontal="center" vertical="center" wrapText="1"/>
    </xf>
    <xf numFmtId="44" fontId="11" fillId="0" borderId="37" xfId="0" applyNumberFormat="1" applyFont="1" applyBorder="1" applyAlignment="1">
      <alignment horizontal="center" vertical="center" wrapText="1"/>
    </xf>
    <xf numFmtId="0" fontId="3" fillId="0" borderId="37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15" fillId="0" borderId="46" xfId="0" applyNumberFormat="1" applyFont="1" applyBorder="1" applyAlignment="1">
      <alignment horizontal="center" vertical="center"/>
    </xf>
    <xf numFmtId="14" fontId="15" fillId="0" borderId="48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4" fontId="15" fillId="0" borderId="43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30" xfId="2" applyBorder="1" applyAlignment="1">
      <alignment horizontal="center"/>
    </xf>
    <xf numFmtId="0" fontId="5" fillId="0" borderId="17" xfId="2" applyBorder="1" applyAlignment="1">
      <alignment horizontal="center"/>
    </xf>
    <xf numFmtId="0" fontId="5" fillId="0" borderId="25" xfId="2" applyBorder="1" applyAlignment="1">
      <alignment horizontal="center"/>
    </xf>
    <xf numFmtId="0" fontId="1" fillId="0" borderId="18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9" xfId="2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4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44" fontId="2" fillId="0" borderId="21" xfId="0" applyNumberFormat="1" applyFont="1" applyBorder="1" applyAlignment="1">
      <alignment horizontal="center" vertical="center" wrapText="1"/>
    </xf>
    <xf numFmtId="44" fontId="2" fillId="0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18" xfId="2" applyBorder="1" applyAlignment="1">
      <alignment horizontal="center" wrapText="1"/>
    </xf>
    <xf numFmtId="0" fontId="5" fillId="0" borderId="8" xfId="2" applyBorder="1" applyAlignment="1">
      <alignment horizontal="center" wrapText="1"/>
    </xf>
    <xf numFmtId="0" fontId="5" fillId="0" borderId="19" xfId="2" applyBorder="1" applyAlignment="1">
      <alignment horizont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</cellXfs>
  <cellStyles count="5">
    <cellStyle name="Moneda" xfId="3" builtinId="4"/>
    <cellStyle name="Moneda 3" xfId="1" xr:uid="{00000000-0005-0000-0000-000001000000}"/>
    <cellStyle name="Normal" xfId="0" builtinId="0"/>
    <cellStyle name="Normal 2" xfId="2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115454</xdr:colOff>
      <xdr:row>0</xdr:row>
      <xdr:rowOff>0</xdr:rowOff>
    </xdr:from>
    <xdr:to>
      <xdr:col>2</xdr:col>
      <xdr:colOff>820304</xdr:colOff>
      <xdr:row>3</xdr:row>
      <xdr:rowOff>129408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4" y="0"/>
          <a:ext cx="1797545" cy="1048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53026</xdr:colOff>
      <xdr:row>52</xdr:row>
      <xdr:rowOff>0</xdr:rowOff>
    </xdr:from>
    <xdr:to>
      <xdr:col>2</xdr:col>
      <xdr:colOff>757876</xdr:colOff>
      <xdr:row>55</xdr:row>
      <xdr:rowOff>117041</xdr:rowOff>
    </xdr:to>
    <xdr:pic>
      <xdr:nvPicPr>
        <xdr:cNvPr id="15" name="Imagen 14" descr="Logos DIF GDL Pagina Web-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6" y="12341267"/>
          <a:ext cx="1797545" cy="109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107</xdr:row>
      <xdr:rowOff>140691</xdr:rowOff>
    </xdr:from>
    <xdr:to>
      <xdr:col>2</xdr:col>
      <xdr:colOff>704850</xdr:colOff>
      <xdr:row>110</xdr:row>
      <xdr:rowOff>112485</xdr:rowOff>
    </xdr:to>
    <xdr:pic>
      <xdr:nvPicPr>
        <xdr:cNvPr id="9" name="Imagen 8" descr="Logos DIF GDL Pagina Web-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02605"/>
          <a:ext cx="1800679" cy="857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115454</xdr:colOff>
      <xdr:row>25</xdr:row>
      <xdr:rowOff>0</xdr:rowOff>
    </xdr:from>
    <xdr:to>
      <xdr:col>2</xdr:col>
      <xdr:colOff>820304</xdr:colOff>
      <xdr:row>28</xdr:row>
      <xdr:rowOff>129408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54" y="0"/>
          <a:ext cx="1800679" cy="1051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77</xdr:row>
      <xdr:rowOff>169719</xdr:rowOff>
    </xdr:from>
    <xdr:to>
      <xdr:col>2</xdr:col>
      <xdr:colOff>704850</xdr:colOff>
      <xdr:row>80</xdr:row>
      <xdr:rowOff>119742</xdr:rowOff>
    </xdr:to>
    <xdr:pic>
      <xdr:nvPicPr>
        <xdr:cNvPr id="12" name="Imagen 11" descr="Logos DIF GDL Pagina Web-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51719"/>
          <a:ext cx="1800679" cy="78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179115</xdr:colOff>
      <xdr:row>3</xdr:row>
      <xdr:rowOff>9525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01744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532840</xdr:colOff>
      <xdr:row>61</xdr:row>
      <xdr:rowOff>190500</xdr:rowOff>
    </xdr:from>
    <xdr:to>
      <xdr:col>8</xdr:col>
      <xdr:colOff>637535</xdr:colOff>
      <xdr:row>61</xdr:row>
      <xdr:rowOff>195543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0667440" y="23469600"/>
          <a:ext cx="2934981" cy="5043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1288596</xdr:colOff>
      <xdr:row>61</xdr:row>
      <xdr:rowOff>190500</xdr:rowOff>
    </xdr:from>
    <xdr:to>
      <xdr:col>2</xdr:col>
      <xdr:colOff>2131919</xdr:colOff>
      <xdr:row>62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288596" y="23469600"/>
          <a:ext cx="3161980" cy="5443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488761</xdr:colOff>
      <xdr:row>0</xdr:row>
      <xdr:rowOff>41233</xdr:rowOff>
    </xdr:from>
    <xdr:to>
      <xdr:col>3</xdr:col>
      <xdr:colOff>1525649</xdr:colOff>
      <xdr:row>4</xdr:row>
      <xdr:rowOff>69436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164" y="41233"/>
          <a:ext cx="2818187" cy="1256970"/>
        </a:xfrm>
        <a:prstGeom prst="rect">
          <a:avLst/>
        </a:prstGeom>
      </xdr:spPr>
    </xdr:pic>
    <xdr:clientData/>
  </xdr:twoCellAnchor>
  <xdr:oneCellAnchor>
    <xdr:from>
      <xdr:col>1</xdr:col>
      <xdr:colOff>257850</xdr:colOff>
      <xdr:row>54</xdr:row>
      <xdr:rowOff>22445</xdr:rowOff>
    </xdr:from>
    <xdr:ext cx="3238064" cy="144424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253" y="212121"/>
          <a:ext cx="3238064" cy="14442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0"/>
  <sheetViews>
    <sheetView tabSelected="1" zoomScale="105" zoomScaleNormal="105" workbookViewId="0">
      <selection activeCell="C7" sqref="C7"/>
    </sheetView>
  </sheetViews>
  <sheetFormatPr baseColWidth="10" defaultRowHeight="15"/>
  <cols>
    <col min="1" max="1" width="11.7109375" style="6" customWidth="1"/>
    <col min="2" max="2" width="5.5703125" style="6" customWidth="1"/>
    <col min="3" max="3" width="20.85546875" customWidth="1"/>
    <col min="4" max="4" width="8.42578125" customWidth="1"/>
    <col min="5" max="5" width="7.140625" customWidth="1"/>
    <col min="6" max="6" width="7.5703125" customWidth="1"/>
    <col min="7" max="7" width="9.28515625" customWidth="1"/>
    <col min="8" max="8" width="13.5703125" customWidth="1"/>
    <col min="9" max="9" width="14.5703125" style="6" customWidth="1"/>
    <col min="10" max="10" width="11.28515625" style="6" customWidth="1"/>
    <col min="11" max="11" width="13.5703125" customWidth="1"/>
  </cols>
  <sheetData>
    <row r="1" spans="1:11" ht="30" customHeight="1">
      <c r="A1" s="189" t="s">
        <v>75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ht="23.6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9"/>
    </row>
    <row r="3" spans="1:11" ht="19.5" thickBot="1">
      <c r="A3" s="192" t="s">
        <v>0</v>
      </c>
      <c r="B3" s="193"/>
      <c r="C3" s="193"/>
      <c r="D3" s="193"/>
      <c r="E3" s="193"/>
      <c r="F3" s="193"/>
      <c r="G3" s="193"/>
      <c r="H3" s="193"/>
      <c r="I3" s="193"/>
      <c r="J3" s="193"/>
      <c r="K3" s="194"/>
    </row>
    <row r="4" spans="1:11" ht="39" customHeight="1" thickBot="1">
      <c r="A4" s="23" t="s">
        <v>1</v>
      </c>
      <c r="B4" s="10" t="s">
        <v>2</v>
      </c>
      <c r="C4" s="10" t="s">
        <v>3</v>
      </c>
      <c r="D4" s="10" t="s">
        <v>25</v>
      </c>
      <c r="E4" s="10" t="s">
        <v>26</v>
      </c>
      <c r="F4" s="11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</row>
    <row r="5" spans="1:11" s="6" customFormat="1">
      <c r="A5" s="198">
        <v>45870</v>
      </c>
      <c r="B5" s="195">
        <v>304</v>
      </c>
      <c r="C5" s="116" t="s">
        <v>76</v>
      </c>
      <c r="D5" s="24" t="s">
        <v>10</v>
      </c>
      <c r="E5" s="24" t="s">
        <v>59</v>
      </c>
      <c r="F5" s="24">
        <v>1</v>
      </c>
      <c r="G5" s="27">
        <v>500</v>
      </c>
      <c r="H5" s="13">
        <f>G5*F5</f>
        <v>500</v>
      </c>
      <c r="I5" s="209" t="s">
        <v>86</v>
      </c>
      <c r="J5" s="46" t="s">
        <v>11</v>
      </c>
      <c r="K5" s="33" t="s">
        <v>12</v>
      </c>
    </row>
    <row r="6" spans="1:11">
      <c r="A6" s="199"/>
      <c r="B6" s="196"/>
      <c r="C6" s="29" t="s">
        <v>58</v>
      </c>
      <c r="D6" s="12" t="s">
        <v>10</v>
      </c>
      <c r="E6" s="12" t="s">
        <v>35</v>
      </c>
      <c r="F6" s="12">
        <v>12</v>
      </c>
      <c r="G6" s="28">
        <v>32.25</v>
      </c>
      <c r="H6" s="13">
        <f>G6*F6</f>
        <v>387</v>
      </c>
      <c r="I6" s="202"/>
      <c r="J6" s="31" t="s">
        <v>11</v>
      </c>
      <c r="K6" s="34" t="s">
        <v>12</v>
      </c>
    </row>
    <row r="7" spans="1:11">
      <c r="A7" s="199"/>
      <c r="B7" s="196"/>
      <c r="C7" s="29" t="s">
        <v>77</v>
      </c>
      <c r="D7" s="12" t="s">
        <v>10</v>
      </c>
      <c r="E7" s="12" t="s">
        <v>35</v>
      </c>
      <c r="F7" s="12">
        <v>34</v>
      </c>
      <c r="G7" s="28">
        <v>160</v>
      </c>
      <c r="H7" s="13">
        <f t="shared" ref="H7:H32" si="0">G7*F7</f>
        <v>5440</v>
      </c>
      <c r="I7" s="202"/>
      <c r="J7" s="31" t="s">
        <v>11</v>
      </c>
      <c r="K7" s="34" t="s">
        <v>12</v>
      </c>
    </row>
    <row r="8" spans="1:11">
      <c r="A8" s="199"/>
      <c r="B8" s="196"/>
      <c r="C8" s="29" t="s">
        <v>78</v>
      </c>
      <c r="D8" s="12" t="s">
        <v>10</v>
      </c>
      <c r="E8" s="12" t="s">
        <v>35</v>
      </c>
      <c r="F8" s="12">
        <v>79</v>
      </c>
      <c r="G8" s="28">
        <v>160</v>
      </c>
      <c r="H8" s="13">
        <f t="shared" si="0"/>
        <v>12640</v>
      </c>
      <c r="I8" s="202"/>
      <c r="J8" s="31" t="s">
        <v>11</v>
      </c>
      <c r="K8" s="34" t="s">
        <v>12</v>
      </c>
    </row>
    <row r="9" spans="1:11">
      <c r="A9" s="199"/>
      <c r="B9" s="196"/>
      <c r="C9" s="29" t="s">
        <v>79</v>
      </c>
      <c r="D9" s="12" t="s">
        <v>10</v>
      </c>
      <c r="E9" s="12" t="s">
        <v>35</v>
      </c>
      <c r="F9" s="12">
        <v>23</v>
      </c>
      <c r="G9" s="28">
        <v>150</v>
      </c>
      <c r="H9" s="13">
        <f t="shared" si="0"/>
        <v>3450</v>
      </c>
      <c r="I9" s="202"/>
      <c r="J9" s="31" t="s">
        <v>11</v>
      </c>
      <c r="K9" s="34" t="s">
        <v>12</v>
      </c>
    </row>
    <row r="10" spans="1:11">
      <c r="A10" s="199"/>
      <c r="B10" s="196"/>
      <c r="C10" s="29" t="s">
        <v>80</v>
      </c>
      <c r="D10" s="12" t="s">
        <v>10</v>
      </c>
      <c r="E10" s="12" t="s">
        <v>35</v>
      </c>
      <c r="F10" s="12">
        <v>26</v>
      </c>
      <c r="G10" s="28">
        <v>130</v>
      </c>
      <c r="H10" s="13">
        <f t="shared" si="0"/>
        <v>3380</v>
      </c>
      <c r="I10" s="202"/>
      <c r="J10" s="31" t="s">
        <v>11</v>
      </c>
      <c r="K10" s="34" t="s">
        <v>12</v>
      </c>
    </row>
    <row r="11" spans="1:11">
      <c r="A11" s="199"/>
      <c r="B11" s="196"/>
      <c r="C11" s="29" t="s">
        <v>81</v>
      </c>
      <c r="D11" s="12" t="s">
        <v>10</v>
      </c>
      <c r="E11" s="12" t="s">
        <v>35</v>
      </c>
      <c r="F11" s="12">
        <v>46</v>
      </c>
      <c r="G11" s="28">
        <v>150</v>
      </c>
      <c r="H11" s="13">
        <f t="shared" si="0"/>
        <v>6900</v>
      </c>
      <c r="I11" s="202"/>
      <c r="J11" s="31" t="s">
        <v>11</v>
      </c>
      <c r="K11" s="34" t="s">
        <v>12</v>
      </c>
    </row>
    <row r="12" spans="1:11">
      <c r="A12" s="199"/>
      <c r="B12" s="196"/>
      <c r="C12" s="78" t="s">
        <v>82</v>
      </c>
      <c r="D12" s="12" t="s">
        <v>10</v>
      </c>
      <c r="E12" s="12" t="s">
        <v>35</v>
      </c>
      <c r="F12" s="12">
        <v>66</v>
      </c>
      <c r="G12" s="28">
        <v>180</v>
      </c>
      <c r="H12" s="13">
        <f t="shared" si="0"/>
        <v>11880</v>
      </c>
      <c r="I12" s="202"/>
      <c r="J12" s="31" t="s">
        <v>11</v>
      </c>
      <c r="K12" s="34" t="s">
        <v>12</v>
      </c>
    </row>
    <row r="13" spans="1:11">
      <c r="A13" s="199"/>
      <c r="B13" s="196"/>
      <c r="C13" s="49" t="s">
        <v>83</v>
      </c>
      <c r="D13" s="12" t="s">
        <v>10</v>
      </c>
      <c r="E13" s="12" t="s">
        <v>35</v>
      </c>
      <c r="F13" s="12">
        <v>2</v>
      </c>
      <c r="G13" s="28">
        <v>140</v>
      </c>
      <c r="H13" s="13">
        <f t="shared" si="0"/>
        <v>280</v>
      </c>
      <c r="I13" s="202"/>
      <c r="J13" s="31" t="s">
        <v>11</v>
      </c>
      <c r="K13" s="34" t="s">
        <v>12</v>
      </c>
    </row>
    <row r="14" spans="1:11">
      <c r="A14" s="199"/>
      <c r="B14" s="196"/>
      <c r="C14" s="79" t="s">
        <v>84</v>
      </c>
      <c r="D14" s="12" t="s">
        <v>10</v>
      </c>
      <c r="E14" s="12" t="s">
        <v>35</v>
      </c>
      <c r="F14" s="12">
        <v>11</v>
      </c>
      <c r="G14" s="28">
        <v>130</v>
      </c>
      <c r="H14" s="13">
        <f t="shared" si="0"/>
        <v>1430</v>
      </c>
      <c r="I14" s="202"/>
      <c r="J14" s="31" t="s">
        <v>11</v>
      </c>
      <c r="K14" s="34" t="s">
        <v>12</v>
      </c>
    </row>
    <row r="15" spans="1:11">
      <c r="A15" s="200"/>
      <c r="B15" s="197"/>
      <c r="C15" s="49" t="s">
        <v>85</v>
      </c>
      <c r="D15" s="12" t="s">
        <v>10</v>
      </c>
      <c r="E15" s="12" t="s">
        <v>35</v>
      </c>
      <c r="F15" s="12">
        <v>38</v>
      </c>
      <c r="G15" s="28">
        <v>150</v>
      </c>
      <c r="H15" s="13">
        <f t="shared" si="0"/>
        <v>5700</v>
      </c>
      <c r="I15" s="203"/>
      <c r="J15" s="31" t="s">
        <v>11</v>
      </c>
      <c r="K15" s="34" t="s">
        <v>12</v>
      </c>
    </row>
    <row r="16" spans="1:11" ht="22.7" customHeight="1">
      <c r="A16" s="108">
        <v>45870</v>
      </c>
      <c r="B16" s="106">
        <v>305</v>
      </c>
      <c r="C16" s="79" t="s">
        <v>68</v>
      </c>
      <c r="D16" s="12" t="s">
        <v>10</v>
      </c>
      <c r="E16" s="12" t="s">
        <v>35</v>
      </c>
      <c r="F16" s="12">
        <v>17</v>
      </c>
      <c r="G16" s="28">
        <v>150</v>
      </c>
      <c r="H16" s="13">
        <f t="shared" si="0"/>
        <v>2550</v>
      </c>
      <c r="I16" s="109" t="s">
        <v>47</v>
      </c>
      <c r="J16" s="31" t="s">
        <v>11</v>
      </c>
      <c r="K16" s="34" t="s">
        <v>12</v>
      </c>
    </row>
    <row r="17" spans="1:11">
      <c r="A17" s="107">
        <v>45873</v>
      </c>
      <c r="B17" s="105">
        <v>306</v>
      </c>
      <c r="C17" s="49" t="s">
        <v>69</v>
      </c>
      <c r="D17" s="12" t="s">
        <v>10</v>
      </c>
      <c r="E17" s="12" t="s">
        <v>35</v>
      </c>
      <c r="F17" s="12">
        <v>15</v>
      </c>
      <c r="G17" s="28">
        <v>328.79</v>
      </c>
      <c r="H17" s="13">
        <f t="shared" si="0"/>
        <v>4931.8500000000004</v>
      </c>
      <c r="I17" s="104" t="s">
        <v>48</v>
      </c>
      <c r="J17" s="31" t="s">
        <v>11</v>
      </c>
      <c r="K17" s="34" t="s">
        <v>12</v>
      </c>
    </row>
    <row r="18" spans="1:11" ht="33.75">
      <c r="A18" s="108">
        <v>45874</v>
      </c>
      <c r="B18" s="106">
        <v>307</v>
      </c>
      <c r="C18" s="79" t="s">
        <v>87</v>
      </c>
      <c r="D18" s="12" t="s">
        <v>10</v>
      </c>
      <c r="E18" s="26" t="s">
        <v>35</v>
      </c>
      <c r="F18" s="12">
        <v>200</v>
      </c>
      <c r="G18" s="28">
        <v>259</v>
      </c>
      <c r="H18" s="13">
        <f t="shared" si="0"/>
        <v>51800</v>
      </c>
      <c r="I18" s="109" t="s">
        <v>88</v>
      </c>
      <c r="J18" s="31" t="s">
        <v>11</v>
      </c>
      <c r="K18" s="34" t="s">
        <v>12</v>
      </c>
    </row>
    <row r="19" spans="1:11">
      <c r="A19" s="108">
        <v>45874</v>
      </c>
      <c r="B19" s="106">
        <v>308</v>
      </c>
      <c r="C19" s="79" t="s">
        <v>87</v>
      </c>
      <c r="D19" s="12" t="s">
        <v>10</v>
      </c>
      <c r="E19" s="26" t="s">
        <v>35</v>
      </c>
      <c r="F19" s="12">
        <v>100</v>
      </c>
      <c r="G19" s="28">
        <v>259</v>
      </c>
      <c r="H19" s="13">
        <f t="shared" si="0"/>
        <v>25900</v>
      </c>
      <c r="I19" s="109" t="s">
        <v>54</v>
      </c>
      <c r="J19" s="31" t="s">
        <v>11</v>
      </c>
      <c r="K19" s="34" t="s">
        <v>12</v>
      </c>
    </row>
    <row r="20" spans="1:11" ht="22.5">
      <c r="A20" s="108">
        <v>45874</v>
      </c>
      <c r="B20" s="106">
        <v>309</v>
      </c>
      <c r="C20" s="79" t="s">
        <v>87</v>
      </c>
      <c r="D20" s="12" t="s">
        <v>10</v>
      </c>
      <c r="E20" s="12" t="s">
        <v>35</v>
      </c>
      <c r="F20" s="12">
        <v>200</v>
      </c>
      <c r="G20" s="28">
        <v>259</v>
      </c>
      <c r="H20" s="13">
        <f t="shared" si="0"/>
        <v>51800</v>
      </c>
      <c r="I20" s="109" t="s">
        <v>60</v>
      </c>
      <c r="J20" s="31" t="s">
        <v>11</v>
      </c>
      <c r="K20" s="34" t="s">
        <v>12</v>
      </c>
    </row>
    <row r="21" spans="1:11">
      <c r="A21" s="108">
        <v>45874</v>
      </c>
      <c r="B21" s="106">
        <v>310</v>
      </c>
      <c r="C21" s="49" t="s">
        <v>87</v>
      </c>
      <c r="D21" s="12" t="s">
        <v>10</v>
      </c>
      <c r="E21" s="26" t="s">
        <v>35</v>
      </c>
      <c r="F21" s="12">
        <v>20</v>
      </c>
      <c r="G21" s="28">
        <v>259</v>
      </c>
      <c r="H21" s="13">
        <f t="shared" si="0"/>
        <v>5180</v>
      </c>
      <c r="I21" s="109" t="s">
        <v>89</v>
      </c>
      <c r="J21" s="31" t="s">
        <v>11</v>
      </c>
      <c r="K21" s="34" t="s">
        <v>12</v>
      </c>
    </row>
    <row r="22" spans="1:11" ht="33.75">
      <c r="A22" s="108">
        <v>45874</v>
      </c>
      <c r="B22" s="106">
        <v>311</v>
      </c>
      <c r="C22" s="49" t="s">
        <v>87</v>
      </c>
      <c r="D22" s="12" t="s">
        <v>10</v>
      </c>
      <c r="E22" s="26" t="s">
        <v>35</v>
      </c>
      <c r="F22" s="12">
        <v>25</v>
      </c>
      <c r="G22" s="28">
        <v>259</v>
      </c>
      <c r="H22" s="13">
        <f t="shared" si="0"/>
        <v>6475</v>
      </c>
      <c r="I22" s="104" t="s">
        <v>90</v>
      </c>
      <c r="J22" s="31" t="s">
        <v>11</v>
      </c>
      <c r="K22" s="34" t="s">
        <v>12</v>
      </c>
    </row>
    <row r="23" spans="1:11">
      <c r="A23" s="108">
        <v>45874</v>
      </c>
      <c r="B23" s="106">
        <v>312</v>
      </c>
      <c r="C23" s="49" t="s">
        <v>87</v>
      </c>
      <c r="D23" s="12" t="s">
        <v>10</v>
      </c>
      <c r="E23" s="26" t="s">
        <v>35</v>
      </c>
      <c r="F23" s="12">
        <v>8</v>
      </c>
      <c r="G23" s="28">
        <v>259</v>
      </c>
      <c r="H23" s="13">
        <f t="shared" si="0"/>
        <v>2072</v>
      </c>
      <c r="I23" s="109" t="s">
        <v>91</v>
      </c>
      <c r="J23" s="31" t="s">
        <v>11</v>
      </c>
      <c r="K23" s="34" t="s">
        <v>12</v>
      </c>
    </row>
    <row r="24" spans="1:11" ht="33.75">
      <c r="A24" s="108">
        <v>45874</v>
      </c>
      <c r="B24" s="106">
        <v>313</v>
      </c>
      <c r="C24" s="49" t="s">
        <v>87</v>
      </c>
      <c r="D24" s="12" t="s">
        <v>10</v>
      </c>
      <c r="E24" s="26" t="s">
        <v>35</v>
      </c>
      <c r="F24" s="12">
        <v>45</v>
      </c>
      <c r="G24" s="28">
        <v>259</v>
      </c>
      <c r="H24" s="13">
        <f t="shared" si="0"/>
        <v>11655</v>
      </c>
      <c r="I24" s="109" t="s">
        <v>92</v>
      </c>
      <c r="J24" s="31" t="s">
        <v>11</v>
      </c>
      <c r="K24" s="34" t="s">
        <v>12</v>
      </c>
    </row>
    <row r="25" spans="1:11" ht="15.75" thickBot="1">
      <c r="A25" s="41">
        <v>45874</v>
      </c>
      <c r="B25" s="117">
        <v>314</v>
      </c>
      <c r="C25" s="50" t="s">
        <v>87</v>
      </c>
      <c r="D25" s="35" t="s">
        <v>10</v>
      </c>
      <c r="E25" s="35" t="s">
        <v>35</v>
      </c>
      <c r="F25" s="35">
        <v>30</v>
      </c>
      <c r="G25" s="36">
        <v>259</v>
      </c>
      <c r="H25" s="39">
        <f t="shared" si="0"/>
        <v>7770</v>
      </c>
      <c r="I25" s="42" t="s">
        <v>54</v>
      </c>
      <c r="J25" s="47" t="s">
        <v>11</v>
      </c>
      <c r="K25" s="37" t="s">
        <v>12</v>
      </c>
    </row>
    <row r="26" spans="1:11" ht="30" customHeight="1">
      <c r="A26" s="189" t="s">
        <v>75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1"/>
    </row>
    <row r="27" spans="1:11" ht="23.65" customHeight="1">
      <c r="A27" s="7"/>
      <c r="B27" s="8"/>
      <c r="C27" s="8"/>
      <c r="D27" s="8"/>
      <c r="E27" s="8"/>
      <c r="F27" s="8"/>
      <c r="G27" s="8"/>
      <c r="H27" s="8"/>
      <c r="I27" s="8"/>
      <c r="J27" s="8"/>
      <c r="K27" s="9"/>
    </row>
    <row r="28" spans="1:11" ht="19.5" thickBot="1">
      <c r="A28" s="192" t="s">
        <v>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4"/>
    </row>
    <row r="29" spans="1:11" ht="33.950000000000003" customHeight="1" thickBot="1">
      <c r="A29" s="23" t="s">
        <v>1</v>
      </c>
      <c r="B29" s="10" t="s">
        <v>2</v>
      </c>
      <c r="C29" s="10" t="s">
        <v>3</v>
      </c>
      <c r="D29" s="10" t="s">
        <v>25</v>
      </c>
      <c r="E29" s="10" t="s">
        <v>26</v>
      </c>
      <c r="F29" s="11" t="s">
        <v>4</v>
      </c>
      <c r="G29" s="10" t="s">
        <v>5</v>
      </c>
      <c r="H29" s="10" t="s">
        <v>6</v>
      </c>
      <c r="I29" s="10" t="s">
        <v>7</v>
      </c>
      <c r="J29" s="10" t="s">
        <v>8</v>
      </c>
      <c r="K29" s="10" t="s">
        <v>9</v>
      </c>
    </row>
    <row r="30" spans="1:11" ht="33.75">
      <c r="A30" s="108">
        <v>45874</v>
      </c>
      <c r="B30" s="106">
        <v>315</v>
      </c>
      <c r="C30" s="49" t="s">
        <v>87</v>
      </c>
      <c r="D30" s="12" t="s">
        <v>10</v>
      </c>
      <c r="E30" s="26" t="s">
        <v>35</v>
      </c>
      <c r="F30" s="12">
        <v>80</v>
      </c>
      <c r="G30" s="28">
        <v>259</v>
      </c>
      <c r="H30" s="13">
        <f t="shared" si="0"/>
        <v>20720</v>
      </c>
      <c r="I30" s="109" t="s">
        <v>47</v>
      </c>
      <c r="J30" s="31" t="s">
        <v>11</v>
      </c>
      <c r="K30" s="34" t="s">
        <v>12</v>
      </c>
    </row>
    <row r="31" spans="1:11">
      <c r="A31" s="108">
        <v>45874</v>
      </c>
      <c r="B31" s="106">
        <v>316</v>
      </c>
      <c r="C31" s="49" t="s">
        <v>87</v>
      </c>
      <c r="D31" s="12" t="s">
        <v>10</v>
      </c>
      <c r="E31" s="26" t="s">
        <v>35</v>
      </c>
      <c r="F31" s="12">
        <v>45</v>
      </c>
      <c r="G31" s="28">
        <v>259</v>
      </c>
      <c r="H31" s="13">
        <f t="shared" si="0"/>
        <v>11655</v>
      </c>
      <c r="I31" s="109" t="s">
        <v>93</v>
      </c>
      <c r="J31" s="31" t="s">
        <v>11</v>
      </c>
      <c r="K31" s="34" t="s">
        <v>12</v>
      </c>
    </row>
    <row r="32" spans="1:11" ht="33.75">
      <c r="A32" s="108">
        <v>45874</v>
      </c>
      <c r="B32" s="106">
        <v>317</v>
      </c>
      <c r="C32" s="49" t="s">
        <v>87</v>
      </c>
      <c r="D32" s="26" t="s">
        <v>10</v>
      </c>
      <c r="E32" s="26" t="s">
        <v>35</v>
      </c>
      <c r="F32" s="26">
        <v>50</v>
      </c>
      <c r="G32" s="30">
        <v>259</v>
      </c>
      <c r="H32" s="25">
        <f t="shared" si="0"/>
        <v>12950</v>
      </c>
      <c r="I32" s="109" t="s">
        <v>94</v>
      </c>
      <c r="J32" s="89" t="s">
        <v>11</v>
      </c>
      <c r="K32" s="90" t="s">
        <v>12</v>
      </c>
    </row>
    <row r="33" spans="1:11" ht="20.65" customHeight="1">
      <c r="A33" s="205">
        <v>45874</v>
      </c>
      <c r="B33" s="204">
        <v>318</v>
      </c>
      <c r="C33" s="49" t="s">
        <v>87</v>
      </c>
      <c r="D33" s="12" t="s">
        <v>10</v>
      </c>
      <c r="E33" s="87" t="s">
        <v>35</v>
      </c>
      <c r="F33" s="12">
        <v>35</v>
      </c>
      <c r="G33" s="28">
        <v>259</v>
      </c>
      <c r="H33" s="13">
        <f>G33*F33</f>
        <v>9065</v>
      </c>
      <c r="I33" s="201" t="s">
        <v>62</v>
      </c>
      <c r="J33" s="31" t="s">
        <v>11</v>
      </c>
      <c r="K33" s="34" t="s">
        <v>12</v>
      </c>
    </row>
    <row r="34" spans="1:11" ht="20.65" customHeight="1">
      <c r="A34" s="200"/>
      <c r="B34" s="197"/>
      <c r="C34" s="49" t="s">
        <v>50</v>
      </c>
      <c r="D34" s="12" t="s">
        <v>10</v>
      </c>
      <c r="E34" s="26" t="s">
        <v>35</v>
      </c>
      <c r="F34" s="12">
        <v>45</v>
      </c>
      <c r="G34" s="28">
        <v>328.79</v>
      </c>
      <c r="H34" s="13">
        <f t="shared" ref="H34:H78" si="1">G34*F34</f>
        <v>14795.550000000001</v>
      </c>
      <c r="I34" s="203"/>
      <c r="J34" s="31" t="s">
        <v>11</v>
      </c>
      <c r="K34" s="34" t="s">
        <v>12</v>
      </c>
    </row>
    <row r="35" spans="1:11" ht="22.5">
      <c r="A35" s="107">
        <v>45875</v>
      </c>
      <c r="B35" s="105">
        <v>319</v>
      </c>
      <c r="C35" s="49" t="s">
        <v>50</v>
      </c>
      <c r="D35" s="12" t="s">
        <v>10</v>
      </c>
      <c r="E35" s="87" t="s">
        <v>35</v>
      </c>
      <c r="F35" s="12">
        <v>4</v>
      </c>
      <c r="G35" s="28">
        <v>328.79</v>
      </c>
      <c r="H35" s="13">
        <f t="shared" si="1"/>
        <v>1315.16</v>
      </c>
      <c r="I35" s="104" t="s">
        <v>37</v>
      </c>
      <c r="J35" s="31" t="s">
        <v>11</v>
      </c>
      <c r="K35" s="34" t="s">
        <v>12</v>
      </c>
    </row>
    <row r="36" spans="1:11" ht="22.5">
      <c r="A36" s="108">
        <v>45875</v>
      </c>
      <c r="B36" s="106">
        <v>320</v>
      </c>
      <c r="C36" s="49" t="s">
        <v>50</v>
      </c>
      <c r="D36" s="12" t="s">
        <v>10</v>
      </c>
      <c r="E36" s="87" t="s">
        <v>35</v>
      </c>
      <c r="F36" s="12">
        <v>45</v>
      </c>
      <c r="G36" s="28">
        <v>328.79</v>
      </c>
      <c r="H36" s="13">
        <f t="shared" si="1"/>
        <v>14795.550000000001</v>
      </c>
      <c r="I36" s="109" t="s">
        <v>62</v>
      </c>
      <c r="J36" s="31" t="s">
        <v>11</v>
      </c>
      <c r="K36" s="34" t="s">
        <v>12</v>
      </c>
    </row>
    <row r="37" spans="1:11" ht="22.5">
      <c r="A37" s="108">
        <v>45875</v>
      </c>
      <c r="B37" s="106">
        <v>321</v>
      </c>
      <c r="C37" s="49" t="s">
        <v>95</v>
      </c>
      <c r="D37" s="12" t="s">
        <v>10</v>
      </c>
      <c r="E37" s="87" t="s">
        <v>40</v>
      </c>
      <c r="F37" s="12">
        <v>10</v>
      </c>
      <c r="G37" s="28">
        <v>224.87</v>
      </c>
      <c r="H37" s="13">
        <f t="shared" si="1"/>
        <v>2248.6999999999998</v>
      </c>
      <c r="I37" s="104" t="s">
        <v>39</v>
      </c>
      <c r="J37" s="31" t="s">
        <v>11</v>
      </c>
      <c r="K37" s="34" t="s">
        <v>12</v>
      </c>
    </row>
    <row r="38" spans="1:11">
      <c r="A38" s="205">
        <v>45874</v>
      </c>
      <c r="B38" s="204">
        <v>322</v>
      </c>
      <c r="C38" s="49" t="s">
        <v>50</v>
      </c>
      <c r="D38" s="12" t="s">
        <v>10</v>
      </c>
      <c r="E38" s="80" t="s">
        <v>35</v>
      </c>
      <c r="F38" s="12">
        <v>2</v>
      </c>
      <c r="G38" s="28">
        <v>328.79</v>
      </c>
      <c r="H38" s="13">
        <f t="shared" si="1"/>
        <v>657.58</v>
      </c>
      <c r="I38" s="201" t="s">
        <v>62</v>
      </c>
      <c r="J38" s="31" t="s">
        <v>11</v>
      </c>
      <c r="K38" s="34" t="s">
        <v>12</v>
      </c>
    </row>
    <row r="39" spans="1:11">
      <c r="A39" s="199"/>
      <c r="B39" s="196"/>
      <c r="C39" s="49" t="s">
        <v>96</v>
      </c>
      <c r="D39" s="12" t="s">
        <v>10</v>
      </c>
      <c r="E39" s="80" t="s">
        <v>35</v>
      </c>
      <c r="F39" s="12">
        <v>50</v>
      </c>
      <c r="G39" s="28">
        <v>10</v>
      </c>
      <c r="H39" s="13">
        <f t="shared" si="1"/>
        <v>500</v>
      </c>
      <c r="I39" s="202"/>
      <c r="J39" s="31" t="s">
        <v>11</v>
      </c>
      <c r="K39" s="34" t="s">
        <v>12</v>
      </c>
    </row>
    <row r="40" spans="1:11">
      <c r="A40" s="199"/>
      <c r="B40" s="196"/>
      <c r="C40" s="49" t="s">
        <v>97</v>
      </c>
      <c r="D40" s="12" t="s">
        <v>10</v>
      </c>
      <c r="E40" s="26" t="s">
        <v>35</v>
      </c>
      <c r="F40" s="12">
        <v>50</v>
      </c>
      <c r="G40" s="28">
        <v>10</v>
      </c>
      <c r="H40" s="13">
        <f t="shared" si="1"/>
        <v>500</v>
      </c>
      <c r="I40" s="202"/>
      <c r="J40" s="31" t="s">
        <v>11</v>
      </c>
      <c r="K40" s="34" t="s">
        <v>12</v>
      </c>
    </row>
    <row r="41" spans="1:11" ht="22.5">
      <c r="A41" s="200"/>
      <c r="B41" s="197"/>
      <c r="C41" s="49" t="s">
        <v>98</v>
      </c>
      <c r="D41" s="12" t="s">
        <v>10</v>
      </c>
      <c r="E41" s="87" t="s">
        <v>55</v>
      </c>
      <c r="F41" s="12">
        <v>20</v>
      </c>
      <c r="G41" s="28">
        <v>120</v>
      </c>
      <c r="H41" s="13">
        <f t="shared" si="1"/>
        <v>2400</v>
      </c>
      <c r="I41" s="203"/>
      <c r="J41" s="31" t="s">
        <v>11</v>
      </c>
      <c r="K41" s="34" t="s">
        <v>12</v>
      </c>
    </row>
    <row r="42" spans="1:11" ht="22.5">
      <c r="A42" s="135">
        <v>45877</v>
      </c>
      <c r="B42" s="134" t="s">
        <v>261</v>
      </c>
      <c r="C42" s="49" t="s">
        <v>262</v>
      </c>
      <c r="D42" s="12" t="s">
        <v>10</v>
      </c>
      <c r="E42" s="87" t="s">
        <v>35</v>
      </c>
      <c r="F42" s="12">
        <v>4</v>
      </c>
      <c r="G42" s="28">
        <v>280</v>
      </c>
      <c r="H42" s="13">
        <f t="shared" si="1"/>
        <v>1120</v>
      </c>
      <c r="I42" s="136" t="s">
        <v>39</v>
      </c>
      <c r="J42" s="31" t="s">
        <v>11</v>
      </c>
      <c r="K42" s="34" t="s">
        <v>12</v>
      </c>
    </row>
    <row r="43" spans="1:11">
      <c r="A43" s="205">
        <v>45882</v>
      </c>
      <c r="B43" s="204">
        <v>323</v>
      </c>
      <c r="C43" s="49" t="s">
        <v>61</v>
      </c>
      <c r="D43" s="12" t="s">
        <v>10</v>
      </c>
      <c r="E43" s="87" t="s">
        <v>38</v>
      </c>
      <c r="F43" s="12">
        <v>35</v>
      </c>
      <c r="G43" s="28">
        <v>19.27</v>
      </c>
      <c r="H43" s="13">
        <f t="shared" si="1"/>
        <v>674.44999999999993</v>
      </c>
      <c r="I43" s="201" t="s">
        <v>99</v>
      </c>
      <c r="J43" s="31" t="s">
        <v>11</v>
      </c>
      <c r="K43" s="34" t="s">
        <v>12</v>
      </c>
    </row>
    <row r="44" spans="1:11">
      <c r="A44" s="199"/>
      <c r="B44" s="196"/>
      <c r="C44" s="49" t="s">
        <v>51</v>
      </c>
      <c r="D44" s="12" t="s">
        <v>10</v>
      </c>
      <c r="E44" s="80" t="s">
        <v>38</v>
      </c>
      <c r="F44" s="12">
        <v>20</v>
      </c>
      <c r="G44" s="28">
        <v>27.84</v>
      </c>
      <c r="H44" s="13">
        <f t="shared" si="1"/>
        <v>556.79999999999995</v>
      </c>
      <c r="I44" s="202"/>
      <c r="J44" s="31" t="s">
        <v>11</v>
      </c>
      <c r="K44" s="34" t="s">
        <v>12</v>
      </c>
    </row>
    <row r="45" spans="1:11">
      <c r="A45" s="199"/>
      <c r="B45" s="196"/>
      <c r="C45" s="49" t="s">
        <v>53</v>
      </c>
      <c r="D45" s="12" t="s">
        <v>10</v>
      </c>
      <c r="E45" s="80" t="s">
        <v>38</v>
      </c>
      <c r="F45" s="12">
        <v>15</v>
      </c>
      <c r="G45" s="28">
        <v>32.26</v>
      </c>
      <c r="H45" s="13">
        <f t="shared" si="1"/>
        <v>483.9</v>
      </c>
      <c r="I45" s="202"/>
      <c r="J45" s="31" t="s">
        <v>11</v>
      </c>
      <c r="K45" s="34" t="s">
        <v>12</v>
      </c>
    </row>
    <row r="46" spans="1:11">
      <c r="A46" s="200"/>
      <c r="B46" s="197"/>
      <c r="C46" s="49" t="s">
        <v>52</v>
      </c>
      <c r="D46" s="12" t="s">
        <v>10</v>
      </c>
      <c r="E46" s="87" t="s">
        <v>38</v>
      </c>
      <c r="F46" s="12">
        <v>5</v>
      </c>
      <c r="G46" s="28">
        <v>26.07</v>
      </c>
      <c r="H46" s="13">
        <f t="shared" si="1"/>
        <v>130.35</v>
      </c>
      <c r="I46" s="203"/>
      <c r="J46" s="31" t="s">
        <v>11</v>
      </c>
      <c r="K46" s="34" t="s">
        <v>12</v>
      </c>
    </row>
    <row r="47" spans="1:11">
      <c r="A47" s="205">
        <v>45882</v>
      </c>
      <c r="B47" s="204">
        <v>324</v>
      </c>
      <c r="C47" s="49" t="s">
        <v>61</v>
      </c>
      <c r="D47" s="12" t="s">
        <v>10</v>
      </c>
      <c r="E47" s="80" t="s">
        <v>38</v>
      </c>
      <c r="F47" s="12">
        <v>74</v>
      </c>
      <c r="G47" s="28">
        <v>19.27</v>
      </c>
      <c r="H47" s="13">
        <f t="shared" si="1"/>
        <v>1425.98</v>
      </c>
      <c r="I47" s="201" t="s">
        <v>64</v>
      </c>
      <c r="J47" s="31" t="s">
        <v>11</v>
      </c>
      <c r="K47" s="34" t="s">
        <v>12</v>
      </c>
    </row>
    <row r="48" spans="1:11">
      <c r="A48" s="199"/>
      <c r="B48" s="196"/>
      <c r="C48" s="49" t="s">
        <v>51</v>
      </c>
      <c r="D48" s="12" t="s">
        <v>10</v>
      </c>
      <c r="E48" s="87" t="s">
        <v>38</v>
      </c>
      <c r="F48" s="12">
        <v>100</v>
      </c>
      <c r="G48" s="28">
        <v>27.84</v>
      </c>
      <c r="H48" s="13">
        <f t="shared" si="1"/>
        <v>2784</v>
      </c>
      <c r="I48" s="202"/>
      <c r="J48" s="31" t="s">
        <v>11</v>
      </c>
      <c r="K48" s="34" t="s">
        <v>12</v>
      </c>
    </row>
    <row r="49" spans="1:11">
      <c r="A49" s="199"/>
      <c r="B49" s="196"/>
      <c r="C49" s="49" t="s">
        <v>53</v>
      </c>
      <c r="D49" s="12" t="s">
        <v>10</v>
      </c>
      <c r="E49" s="87" t="s">
        <v>38</v>
      </c>
      <c r="F49" s="12">
        <v>69</v>
      </c>
      <c r="G49" s="28">
        <v>32.26</v>
      </c>
      <c r="H49" s="13">
        <f t="shared" si="1"/>
        <v>2225.94</v>
      </c>
      <c r="I49" s="202"/>
      <c r="J49" s="31" t="s">
        <v>11</v>
      </c>
      <c r="K49" s="34" t="s">
        <v>12</v>
      </c>
    </row>
    <row r="50" spans="1:11">
      <c r="A50" s="200"/>
      <c r="B50" s="197"/>
      <c r="C50" s="49" t="s">
        <v>52</v>
      </c>
      <c r="D50" s="12" t="s">
        <v>10</v>
      </c>
      <c r="E50" s="87" t="s">
        <v>38</v>
      </c>
      <c r="F50" s="12">
        <v>105</v>
      </c>
      <c r="G50" s="28">
        <v>26.07</v>
      </c>
      <c r="H50" s="13">
        <f t="shared" si="1"/>
        <v>2737.35</v>
      </c>
      <c r="I50" s="203"/>
      <c r="J50" s="31" t="s">
        <v>11</v>
      </c>
      <c r="K50" s="34" t="s">
        <v>12</v>
      </c>
    </row>
    <row r="51" spans="1:11" ht="10.15" customHeight="1">
      <c r="A51" s="205">
        <v>45882</v>
      </c>
      <c r="B51" s="204">
        <v>325</v>
      </c>
      <c r="C51" s="49" t="s">
        <v>61</v>
      </c>
      <c r="D51" s="12" t="s">
        <v>10</v>
      </c>
      <c r="E51" s="80" t="s">
        <v>38</v>
      </c>
      <c r="F51" s="12">
        <v>25</v>
      </c>
      <c r="G51" s="28">
        <v>19.27</v>
      </c>
      <c r="H51" s="13">
        <f t="shared" si="1"/>
        <v>481.75</v>
      </c>
      <c r="I51" s="201" t="s">
        <v>54</v>
      </c>
      <c r="J51" s="31" t="s">
        <v>11</v>
      </c>
      <c r="K51" s="34" t="s">
        <v>12</v>
      </c>
    </row>
    <row r="52" spans="1:11" ht="10.15" customHeight="1" thickBot="1">
      <c r="A52" s="207"/>
      <c r="B52" s="206"/>
      <c r="C52" s="50" t="s">
        <v>52</v>
      </c>
      <c r="D52" s="35" t="s">
        <v>10</v>
      </c>
      <c r="E52" s="121" t="s">
        <v>38</v>
      </c>
      <c r="F52" s="35">
        <v>25</v>
      </c>
      <c r="G52" s="36">
        <v>26.07</v>
      </c>
      <c r="H52" s="39">
        <f t="shared" si="1"/>
        <v>651.75</v>
      </c>
      <c r="I52" s="208"/>
      <c r="J52" s="47" t="s">
        <v>11</v>
      </c>
      <c r="K52" s="37" t="s">
        <v>12</v>
      </c>
    </row>
    <row r="53" spans="1:11" ht="33.950000000000003" customHeight="1">
      <c r="A53" s="189" t="str">
        <f>A1</f>
        <v>CONCENTRADO DE DONATIVOS SALIDAS AGOSTO 2025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1"/>
    </row>
    <row r="54" spans="1:11" ht="15.95" customHeight="1">
      <c r="A54" s="7"/>
      <c r="B54" s="8"/>
      <c r="C54" s="8"/>
      <c r="D54" s="8"/>
      <c r="E54" s="8"/>
      <c r="F54" s="8"/>
      <c r="G54" s="8"/>
      <c r="H54" s="8"/>
      <c r="I54" s="8"/>
      <c r="J54" s="8"/>
      <c r="K54" s="9"/>
    </row>
    <row r="55" spans="1:11" ht="19.5" thickBot="1">
      <c r="A55" s="192" t="s">
        <v>0</v>
      </c>
      <c r="B55" s="193"/>
      <c r="C55" s="193"/>
      <c r="D55" s="193"/>
      <c r="E55" s="193"/>
      <c r="F55" s="193"/>
      <c r="G55" s="193"/>
      <c r="H55" s="193"/>
      <c r="I55" s="193"/>
      <c r="J55" s="193"/>
      <c r="K55" s="194"/>
    </row>
    <row r="56" spans="1:11" ht="33.950000000000003" customHeight="1" thickBot="1">
      <c r="A56" s="23" t="s">
        <v>1</v>
      </c>
      <c r="B56" s="10" t="s">
        <v>2</v>
      </c>
      <c r="C56" s="10" t="s">
        <v>3</v>
      </c>
      <c r="D56" s="10" t="s">
        <v>25</v>
      </c>
      <c r="E56" s="10" t="s">
        <v>26</v>
      </c>
      <c r="F56" s="11" t="s">
        <v>4</v>
      </c>
      <c r="G56" s="10" t="s">
        <v>5</v>
      </c>
      <c r="H56" s="10" t="s">
        <v>6</v>
      </c>
      <c r="I56" s="10" t="s">
        <v>7</v>
      </c>
      <c r="J56" s="10" t="s">
        <v>8</v>
      </c>
      <c r="K56" s="10" t="s">
        <v>9</v>
      </c>
    </row>
    <row r="57" spans="1:11" ht="14.65" customHeight="1">
      <c r="A57" s="205">
        <v>45882</v>
      </c>
      <c r="B57" s="204">
        <v>326</v>
      </c>
      <c r="C57" s="49" t="s">
        <v>61</v>
      </c>
      <c r="D57" s="12" t="s">
        <v>10</v>
      </c>
      <c r="E57" s="80" t="s">
        <v>38</v>
      </c>
      <c r="F57" s="12">
        <v>45</v>
      </c>
      <c r="G57" s="28">
        <v>19.27</v>
      </c>
      <c r="H57" s="13">
        <f t="shared" si="1"/>
        <v>867.15</v>
      </c>
      <c r="I57" s="201" t="s">
        <v>16</v>
      </c>
      <c r="J57" s="31" t="s">
        <v>11</v>
      </c>
      <c r="K57" s="34" t="s">
        <v>12</v>
      </c>
    </row>
    <row r="58" spans="1:11" ht="14.65" customHeight="1">
      <c r="A58" s="199"/>
      <c r="B58" s="196"/>
      <c r="C58" s="91" t="s">
        <v>51</v>
      </c>
      <c r="D58" s="92" t="s">
        <v>10</v>
      </c>
      <c r="E58" s="93" t="s">
        <v>38</v>
      </c>
      <c r="F58" s="92">
        <v>29</v>
      </c>
      <c r="G58" s="94">
        <v>27.84</v>
      </c>
      <c r="H58" s="13">
        <f t="shared" si="1"/>
        <v>807.36</v>
      </c>
      <c r="I58" s="202"/>
      <c r="J58" s="31" t="s">
        <v>11</v>
      </c>
      <c r="K58" s="34" t="s">
        <v>12</v>
      </c>
    </row>
    <row r="59" spans="1:11">
      <c r="A59" s="199"/>
      <c r="B59" s="196"/>
      <c r="C59" s="49" t="s">
        <v>53</v>
      </c>
      <c r="D59" s="12" t="s">
        <v>10</v>
      </c>
      <c r="E59" s="80" t="s">
        <v>38</v>
      </c>
      <c r="F59" s="12">
        <v>25</v>
      </c>
      <c r="G59" s="28">
        <v>32.26</v>
      </c>
      <c r="H59" s="25">
        <f t="shared" si="1"/>
        <v>806.5</v>
      </c>
      <c r="I59" s="202"/>
      <c r="J59" s="89" t="s">
        <v>11</v>
      </c>
      <c r="K59" s="90" t="s">
        <v>12</v>
      </c>
    </row>
    <row r="60" spans="1:11" ht="14.65" customHeight="1">
      <c r="A60" s="199"/>
      <c r="B60" s="196"/>
      <c r="C60" s="122" t="s">
        <v>52</v>
      </c>
      <c r="D60" s="123" t="s">
        <v>10</v>
      </c>
      <c r="E60" s="120" t="s">
        <v>38</v>
      </c>
      <c r="F60" s="123">
        <v>30</v>
      </c>
      <c r="G60" s="124">
        <v>26.07</v>
      </c>
      <c r="H60" s="125">
        <f t="shared" si="1"/>
        <v>782.1</v>
      </c>
      <c r="I60" s="202"/>
      <c r="J60" s="126" t="s">
        <v>11</v>
      </c>
      <c r="K60" s="127" t="s">
        <v>12</v>
      </c>
    </row>
    <row r="61" spans="1:11" ht="22.5">
      <c r="A61" s="114">
        <v>45882</v>
      </c>
      <c r="B61" s="113">
        <v>327</v>
      </c>
      <c r="C61" s="49" t="s">
        <v>100</v>
      </c>
      <c r="D61" s="12" t="s">
        <v>10</v>
      </c>
      <c r="E61" s="128" t="s">
        <v>101</v>
      </c>
      <c r="F61" s="12">
        <v>77</v>
      </c>
      <c r="G61" s="28">
        <v>199</v>
      </c>
      <c r="H61" s="13">
        <f t="shared" si="1"/>
        <v>15323</v>
      </c>
      <c r="I61" s="115" t="s">
        <v>37</v>
      </c>
      <c r="J61" s="31" t="s">
        <v>11</v>
      </c>
      <c r="K61" s="34" t="s">
        <v>12</v>
      </c>
    </row>
    <row r="62" spans="1:11">
      <c r="A62" s="205">
        <v>45882</v>
      </c>
      <c r="B62" s="204">
        <v>328</v>
      </c>
      <c r="C62" s="49" t="s">
        <v>66</v>
      </c>
      <c r="D62" s="12" t="s">
        <v>10</v>
      </c>
      <c r="E62" s="128" t="s">
        <v>35</v>
      </c>
      <c r="F62" s="12">
        <v>10</v>
      </c>
      <c r="G62" s="28">
        <v>250</v>
      </c>
      <c r="H62" s="13">
        <f t="shared" si="1"/>
        <v>2500</v>
      </c>
      <c r="I62" s="201" t="s">
        <v>37</v>
      </c>
      <c r="J62" s="31" t="s">
        <v>11</v>
      </c>
      <c r="K62" s="34" t="s">
        <v>12</v>
      </c>
    </row>
    <row r="63" spans="1:11">
      <c r="A63" s="199"/>
      <c r="B63" s="196"/>
      <c r="C63" s="49" t="s">
        <v>67</v>
      </c>
      <c r="D63" s="12" t="s">
        <v>10</v>
      </c>
      <c r="E63" s="128" t="s">
        <v>35</v>
      </c>
      <c r="F63" s="12">
        <v>9</v>
      </c>
      <c r="G63" s="28">
        <v>40</v>
      </c>
      <c r="H63" s="13">
        <f t="shared" si="1"/>
        <v>360</v>
      </c>
      <c r="I63" s="202"/>
      <c r="J63" s="31" t="s">
        <v>11</v>
      </c>
      <c r="K63" s="34" t="s">
        <v>12</v>
      </c>
    </row>
    <row r="64" spans="1:11">
      <c r="A64" s="200"/>
      <c r="B64" s="197"/>
      <c r="C64" s="49" t="s">
        <v>65</v>
      </c>
      <c r="D64" s="12" t="s">
        <v>10</v>
      </c>
      <c r="E64" s="128" t="s">
        <v>35</v>
      </c>
      <c r="F64" s="12">
        <v>25</v>
      </c>
      <c r="G64" s="28">
        <v>100</v>
      </c>
      <c r="H64" s="13">
        <f t="shared" si="1"/>
        <v>2500</v>
      </c>
      <c r="I64" s="203"/>
      <c r="J64" s="31" t="s">
        <v>11</v>
      </c>
      <c r="K64" s="34" t="s">
        <v>12</v>
      </c>
    </row>
    <row r="65" spans="1:11" ht="14.65" customHeight="1">
      <c r="A65" s="205">
        <v>45882</v>
      </c>
      <c r="B65" s="204">
        <v>329</v>
      </c>
      <c r="C65" s="49" t="s">
        <v>102</v>
      </c>
      <c r="D65" s="129" t="s">
        <v>10</v>
      </c>
      <c r="E65" s="130" t="s">
        <v>35</v>
      </c>
      <c r="F65" s="129">
        <v>3</v>
      </c>
      <c r="G65" s="28">
        <v>1800</v>
      </c>
      <c r="H65" s="13">
        <f t="shared" si="1"/>
        <v>5400</v>
      </c>
      <c r="I65" s="201" t="s">
        <v>113</v>
      </c>
      <c r="J65" s="31" t="s">
        <v>11</v>
      </c>
      <c r="K65" s="34" t="s">
        <v>12</v>
      </c>
    </row>
    <row r="66" spans="1:11" ht="22.5">
      <c r="A66" s="199"/>
      <c r="B66" s="196"/>
      <c r="C66" s="79" t="s">
        <v>103</v>
      </c>
      <c r="D66" s="129" t="s">
        <v>10</v>
      </c>
      <c r="E66" s="130" t="s">
        <v>35</v>
      </c>
      <c r="F66" s="129">
        <v>7</v>
      </c>
      <c r="G66" s="28">
        <v>800</v>
      </c>
      <c r="H66" s="13">
        <f t="shared" si="1"/>
        <v>5600</v>
      </c>
      <c r="I66" s="202"/>
      <c r="J66" s="31" t="s">
        <v>11</v>
      </c>
      <c r="K66" s="34" t="s">
        <v>12</v>
      </c>
    </row>
    <row r="67" spans="1:11" ht="22.5">
      <c r="A67" s="199"/>
      <c r="B67" s="196"/>
      <c r="C67" s="79" t="s">
        <v>104</v>
      </c>
      <c r="D67" s="129" t="s">
        <v>10</v>
      </c>
      <c r="E67" s="130" t="s">
        <v>35</v>
      </c>
      <c r="F67" s="129">
        <v>1</v>
      </c>
      <c r="G67" s="28">
        <v>200</v>
      </c>
      <c r="H67" s="13">
        <f t="shared" si="1"/>
        <v>200</v>
      </c>
      <c r="I67" s="202"/>
      <c r="J67" s="31" t="s">
        <v>11</v>
      </c>
      <c r="K67" s="34" t="s">
        <v>12</v>
      </c>
    </row>
    <row r="68" spans="1:11" ht="14.65" customHeight="1">
      <c r="A68" s="199"/>
      <c r="B68" s="196"/>
      <c r="C68" s="49" t="s">
        <v>111</v>
      </c>
      <c r="D68" s="129" t="s">
        <v>10</v>
      </c>
      <c r="E68" s="129" t="s">
        <v>63</v>
      </c>
      <c r="F68" s="129">
        <v>1</v>
      </c>
      <c r="G68" s="28">
        <v>200</v>
      </c>
      <c r="H68" s="13">
        <f t="shared" si="1"/>
        <v>200</v>
      </c>
      <c r="I68" s="202"/>
      <c r="J68" s="31" t="s">
        <v>11</v>
      </c>
      <c r="K68" s="34" t="s">
        <v>12</v>
      </c>
    </row>
    <row r="69" spans="1:11" ht="22.5">
      <c r="A69" s="199"/>
      <c r="B69" s="196"/>
      <c r="C69" s="79" t="s">
        <v>112</v>
      </c>
      <c r="D69" s="129" t="s">
        <v>10</v>
      </c>
      <c r="E69" s="129" t="s">
        <v>63</v>
      </c>
      <c r="F69" s="129">
        <v>3</v>
      </c>
      <c r="G69" s="28">
        <v>900</v>
      </c>
      <c r="H69" s="13">
        <f t="shared" si="1"/>
        <v>2700</v>
      </c>
      <c r="I69" s="202"/>
      <c r="J69" s="31" t="s">
        <v>11</v>
      </c>
      <c r="K69" s="34" t="s">
        <v>12</v>
      </c>
    </row>
    <row r="70" spans="1:11" ht="14.65" customHeight="1">
      <c r="A70" s="199"/>
      <c r="B70" s="196"/>
      <c r="C70" s="49" t="s">
        <v>105</v>
      </c>
      <c r="D70" s="129" t="s">
        <v>10</v>
      </c>
      <c r="E70" s="129" t="s">
        <v>35</v>
      </c>
      <c r="F70" s="129">
        <v>10</v>
      </c>
      <c r="G70" s="28">
        <v>400</v>
      </c>
      <c r="H70" s="13">
        <f t="shared" si="1"/>
        <v>4000</v>
      </c>
      <c r="I70" s="202"/>
      <c r="J70" s="31" t="s">
        <v>11</v>
      </c>
      <c r="K70" s="34" t="s">
        <v>12</v>
      </c>
    </row>
    <row r="71" spans="1:11">
      <c r="A71" s="199"/>
      <c r="B71" s="196"/>
      <c r="C71" s="49" t="s">
        <v>106</v>
      </c>
      <c r="D71" s="129" t="s">
        <v>10</v>
      </c>
      <c r="E71" s="129" t="s">
        <v>35</v>
      </c>
      <c r="F71" s="129">
        <v>2</v>
      </c>
      <c r="G71" s="28">
        <v>150</v>
      </c>
      <c r="H71" s="13">
        <f t="shared" si="1"/>
        <v>300</v>
      </c>
      <c r="I71" s="202"/>
      <c r="J71" s="31" t="s">
        <v>11</v>
      </c>
      <c r="K71" s="34" t="s">
        <v>12</v>
      </c>
    </row>
    <row r="72" spans="1:11">
      <c r="A72" s="199"/>
      <c r="B72" s="196"/>
      <c r="C72" s="49" t="s">
        <v>107</v>
      </c>
      <c r="D72" s="129" t="s">
        <v>10</v>
      </c>
      <c r="E72" s="129" t="s">
        <v>35</v>
      </c>
      <c r="F72" s="129">
        <v>12</v>
      </c>
      <c r="G72" s="28">
        <v>150</v>
      </c>
      <c r="H72" s="13">
        <f t="shared" si="1"/>
        <v>1800</v>
      </c>
      <c r="I72" s="202"/>
      <c r="J72" s="31" t="s">
        <v>11</v>
      </c>
      <c r="K72" s="34" t="s">
        <v>12</v>
      </c>
    </row>
    <row r="73" spans="1:11">
      <c r="A73" s="199"/>
      <c r="B73" s="196"/>
      <c r="C73" s="49" t="s">
        <v>108</v>
      </c>
      <c r="D73" s="129" t="s">
        <v>10</v>
      </c>
      <c r="E73" s="129" t="s">
        <v>35</v>
      </c>
      <c r="F73" s="129">
        <v>21</v>
      </c>
      <c r="G73" s="28">
        <v>350</v>
      </c>
      <c r="H73" s="13">
        <f t="shared" si="1"/>
        <v>7350</v>
      </c>
      <c r="I73" s="202"/>
      <c r="J73" s="31" t="s">
        <v>11</v>
      </c>
      <c r="K73" s="34" t="s">
        <v>12</v>
      </c>
    </row>
    <row r="74" spans="1:11" ht="14.65" customHeight="1">
      <c r="A74" s="199"/>
      <c r="B74" s="196"/>
      <c r="C74" s="49" t="s">
        <v>110</v>
      </c>
      <c r="D74" s="129" t="s">
        <v>10</v>
      </c>
      <c r="E74" s="129" t="s">
        <v>63</v>
      </c>
      <c r="F74" s="129">
        <v>1</v>
      </c>
      <c r="G74" s="28">
        <v>150</v>
      </c>
      <c r="H74" s="13">
        <f t="shared" si="1"/>
        <v>150</v>
      </c>
      <c r="I74" s="202"/>
      <c r="J74" s="31" t="s">
        <v>11</v>
      </c>
      <c r="K74" s="34" t="s">
        <v>12</v>
      </c>
    </row>
    <row r="75" spans="1:11" ht="33.75">
      <c r="A75" s="200"/>
      <c r="B75" s="197"/>
      <c r="C75" s="79" t="s">
        <v>109</v>
      </c>
      <c r="D75" s="131" t="s">
        <v>10</v>
      </c>
      <c r="E75" s="131" t="s">
        <v>57</v>
      </c>
      <c r="F75" s="131">
        <v>1</v>
      </c>
      <c r="G75" s="28">
        <v>100</v>
      </c>
      <c r="H75" s="13">
        <f t="shared" si="1"/>
        <v>100</v>
      </c>
      <c r="I75" s="203"/>
      <c r="J75" s="31" t="s">
        <v>11</v>
      </c>
      <c r="K75" s="34" t="s">
        <v>12</v>
      </c>
    </row>
    <row r="76" spans="1:11" ht="22.5">
      <c r="A76" s="114">
        <v>45882</v>
      </c>
      <c r="B76" s="113">
        <v>330</v>
      </c>
      <c r="C76" s="49" t="s">
        <v>114</v>
      </c>
      <c r="D76" s="12" t="s">
        <v>10</v>
      </c>
      <c r="E76" s="128" t="s">
        <v>57</v>
      </c>
      <c r="F76" s="12">
        <v>35</v>
      </c>
      <c r="G76" s="28">
        <v>1000</v>
      </c>
      <c r="H76" s="13">
        <f t="shared" si="1"/>
        <v>35000</v>
      </c>
      <c r="I76" s="115" t="s">
        <v>37</v>
      </c>
      <c r="J76" s="31" t="s">
        <v>11</v>
      </c>
      <c r="K76" s="34" t="s">
        <v>12</v>
      </c>
    </row>
    <row r="77" spans="1:11" ht="33.75">
      <c r="A77" s="114">
        <v>45883</v>
      </c>
      <c r="B77" s="113">
        <v>331</v>
      </c>
      <c r="C77" s="79" t="s">
        <v>115</v>
      </c>
      <c r="D77" s="12" t="s">
        <v>10</v>
      </c>
      <c r="E77" s="130" t="s">
        <v>35</v>
      </c>
      <c r="F77" s="12">
        <v>45</v>
      </c>
      <c r="G77" s="28">
        <v>130</v>
      </c>
      <c r="H77" s="13">
        <f t="shared" si="1"/>
        <v>5850</v>
      </c>
      <c r="I77" s="115" t="s">
        <v>92</v>
      </c>
      <c r="J77" s="31" t="s">
        <v>11</v>
      </c>
      <c r="K77" s="34" t="s">
        <v>12</v>
      </c>
    </row>
    <row r="78" spans="1:11" ht="23.25" thickBot="1">
      <c r="A78" s="41">
        <v>45888</v>
      </c>
      <c r="B78" s="117">
        <v>332</v>
      </c>
      <c r="C78" s="50" t="s">
        <v>73</v>
      </c>
      <c r="D78" s="35" t="s">
        <v>10</v>
      </c>
      <c r="E78" s="133" t="s">
        <v>57</v>
      </c>
      <c r="F78" s="35">
        <v>1</v>
      </c>
      <c r="G78" s="36">
        <v>2375</v>
      </c>
      <c r="H78" s="39">
        <f t="shared" si="1"/>
        <v>2375</v>
      </c>
      <c r="I78" s="42" t="s">
        <v>49</v>
      </c>
      <c r="J78" s="47" t="s">
        <v>11</v>
      </c>
      <c r="K78" s="37" t="s">
        <v>12</v>
      </c>
    </row>
    <row r="79" spans="1:11" ht="33.950000000000003" customHeight="1">
      <c r="A79" s="189" t="str">
        <f>A1</f>
        <v>CONCENTRADO DE DONATIVOS SALIDAS AGOSTO 2025</v>
      </c>
      <c r="B79" s="190"/>
      <c r="C79" s="190"/>
      <c r="D79" s="190"/>
      <c r="E79" s="190"/>
      <c r="F79" s="190"/>
      <c r="G79" s="190"/>
      <c r="H79" s="190"/>
      <c r="I79" s="190"/>
      <c r="J79" s="190"/>
      <c r="K79" s="191"/>
    </row>
    <row r="80" spans="1:11" ht="16.7" customHeight="1">
      <c r="A80" s="137"/>
      <c r="B80" s="138"/>
      <c r="C80" s="138"/>
      <c r="D80" s="138"/>
      <c r="E80" s="138"/>
      <c r="F80" s="138"/>
      <c r="G80" s="138"/>
      <c r="H80" s="138"/>
      <c r="I80" s="138"/>
      <c r="J80" s="138"/>
      <c r="K80" s="139"/>
    </row>
    <row r="81" spans="1:11" ht="19.5" thickBot="1">
      <c r="A81" s="192" t="s">
        <v>0</v>
      </c>
      <c r="B81" s="193"/>
      <c r="C81" s="193"/>
      <c r="D81" s="193"/>
      <c r="E81" s="193"/>
      <c r="F81" s="193"/>
      <c r="G81" s="193"/>
      <c r="H81" s="193"/>
      <c r="I81" s="193"/>
      <c r="J81" s="193"/>
      <c r="K81" s="194"/>
    </row>
    <row r="82" spans="1:11" ht="33.950000000000003" customHeight="1" thickBot="1">
      <c r="A82" s="23" t="s">
        <v>1</v>
      </c>
      <c r="B82" s="10" t="s">
        <v>2</v>
      </c>
      <c r="C82" s="10" t="s">
        <v>3</v>
      </c>
      <c r="D82" s="10" t="s">
        <v>25</v>
      </c>
      <c r="E82" s="10" t="s">
        <v>26</v>
      </c>
      <c r="F82" s="11" t="s">
        <v>4</v>
      </c>
      <c r="G82" s="10" t="s">
        <v>5</v>
      </c>
      <c r="H82" s="10" t="s">
        <v>6</v>
      </c>
      <c r="I82" s="10" t="s">
        <v>7</v>
      </c>
      <c r="J82" s="10" t="s">
        <v>8</v>
      </c>
      <c r="K82" s="10" t="s">
        <v>9</v>
      </c>
    </row>
    <row r="83" spans="1:11">
      <c r="A83" s="198">
        <v>45888</v>
      </c>
      <c r="B83" s="195">
        <v>333</v>
      </c>
      <c r="C83" s="81" t="s">
        <v>72</v>
      </c>
      <c r="D83" s="26" t="s">
        <v>10</v>
      </c>
      <c r="E83" s="132" t="s">
        <v>35</v>
      </c>
      <c r="F83" s="26">
        <v>120</v>
      </c>
      <c r="G83" s="30">
        <v>40</v>
      </c>
      <c r="H83" s="25">
        <f>G83*F83</f>
        <v>4800</v>
      </c>
      <c r="I83" s="209" t="s">
        <v>37</v>
      </c>
      <c r="J83" s="89" t="s">
        <v>11</v>
      </c>
      <c r="K83" s="90" t="s">
        <v>12</v>
      </c>
    </row>
    <row r="84" spans="1:11">
      <c r="A84" s="200"/>
      <c r="B84" s="197"/>
      <c r="C84" s="49" t="s">
        <v>116</v>
      </c>
      <c r="D84" s="12" t="s">
        <v>10</v>
      </c>
      <c r="E84" s="128" t="s">
        <v>35</v>
      </c>
      <c r="F84" s="12">
        <v>60</v>
      </c>
      <c r="G84" s="28">
        <v>23</v>
      </c>
      <c r="H84" s="13">
        <f>G84*F84</f>
        <v>1380</v>
      </c>
      <c r="I84" s="203"/>
      <c r="J84" s="31" t="s">
        <v>11</v>
      </c>
      <c r="K84" s="34" t="s">
        <v>12</v>
      </c>
    </row>
    <row r="85" spans="1:11">
      <c r="A85" s="205">
        <v>45889</v>
      </c>
      <c r="B85" s="204">
        <v>334</v>
      </c>
      <c r="C85" s="49" t="s">
        <v>117</v>
      </c>
      <c r="D85" s="12" t="s">
        <v>10</v>
      </c>
      <c r="E85" s="128" t="s">
        <v>35</v>
      </c>
      <c r="F85" s="12">
        <v>30</v>
      </c>
      <c r="G85" s="28">
        <v>40</v>
      </c>
      <c r="H85" s="13">
        <f t="shared" ref="H85:H97" si="2">G85*F85</f>
        <v>1200</v>
      </c>
      <c r="I85" s="201" t="s">
        <v>122</v>
      </c>
      <c r="J85" s="31" t="s">
        <v>11</v>
      </c>
      <c r="K85" s="34" t="s">
        <v>12</v>
      </c>
    </row>
    <row r="86" spans="1:11">
      <c r="A86" s="199"/>
      <c r="B86" s="196"/>
      <c r="C86" s="49" t="s">
        <v>118</v>
      </c>
      <c r="D86" s="12" t="s">
        <v>10</v>
      </c>
      <c r="E86" s="128" t="s">
        <v>35</v>
      </c>
      <c r="F86" s="12">
        <v>12</v>
      </c>
      <c r="G86" s="28">
        <v>40</v>
      </c>
      <c r="H86" s="13">
        <f t="shared" si="2"/>
        <v>480</v>
      </c>
      <c r="I86" s="202"/>
      <c r="J86" s="31" t="s">
        <v>11</v>
      </c>
      <c r="K86" s="34" t="s">
        <v>12</v>
      </c>
    </row>
    <row r="87" spans="1:11">
      <c r="A87" s="199"/>
      <c r="B87" s="196"/>
      <c r="C87" s="49" t="s">
        <v>119</v>
      </c>
      <c r="D87" s="12" t="s">
        <v>10</v>
      </c>
      <c r="E87" s="128" t="s">
        <v>35</v>
      </c>
      <c r="F87" s="12">
        <v>20</v>
      </c>
      <c r="G87" s="28">
        <v>40</v>
      </c>
      <c r="H87" s="13">
        <f t="shared" si="2"/>
        <v>800</v>
      </c>
      <c r="I87" s="202"/>
      <c r="J87" s="31" t="s">
        <v>11</v>
      </c>
      <c r="K87" s="34" t="s">
        <v>12</v>
      </c>
    </row>
    <row r="88" spans="1:11">
      <c r="A88" s="199"/>
      <c r="B88" s="196"/>
      <c r="C88" s="49" t="s">
        <v>120</v>
      </c>
      <c r="D88" s="12" t="s">
        <v>10</v>
      </c>
      <c r="E88" s="128" t="s">
        <v>35</v>
      </c>
      <c r="F88" s="12">
        <v>8</v>
      </c>
      <c r="G88" s="28">
        <v>380</v>
      </c>
      <c r="H88" s="13">
        <f t="shared" si="2"/>
        <v>3040</v>
      </c>
      <c r="I88" s="202"/>
      <c r="J88" s="31" t="s">
        <v>11</v>
      </c>
      <c r="K88" s="34" t="s">
        <v>12</v>
      </c>
    </row>
    <row r="89" spans="1:11">
      <c r="A89" s="200"/>
      <c r="B89" s="197"/>
      <c r="C89" s="49" t="s">
        <v>121</v>
      </c>
      <c r="D89" s="12" t="s">
        <v>10</v>
      </c>
      <c r="E89" s="128" t="s">
        <v>35</v>
      </c>
      <c r="F89" s="12">
        <v>4</v>
      </c>
      <c r="G89" s="28">
        <v>40</v>
      </c>
      <c r="H89" s="13">
        <f t="shared" si="2"/>
        <v>160</v>
      </c>
      <c r="I89" s="203"/>
      <c r="J89" s="31" t="s">
        <v>11</v>
      </c>
      <c r="K89" s="34" t="s">
        <v>12</v>
      </c>
    </row>
    <row r="90" spans="1:11">
      <c r="A90" s="112">
        <v>45889</v>
      </c>
      <c r="B90" s="110">
        <v>335</v>
      </c>
      <c r="C90" s="49" t="s">
        <v>36</v>
      </c>
      <c r="D90" s="12" t="s">
        <v>10</v>
      </c>
      <c r="E90" s="128" t="s">
        <v>35</v>
      </c>
      <c r="F90" s="12">
        <v>120</v>
      </c>
      <c r="G90" s="28">
        <v>4.38</v>
      </c>
      <c r="H90" s="13">
        <f t="shared" si="2"/>
        <v>525.6</v>
      </c>
      <c r="I90" s="111" t="s">
        <v>54</v>
      </c>
      <c r="J90" s="31" t="s">
        <v>11</v>
      </c>
      <c r="K90" s="34" t="s">
        <v>12</v>
      </c>
    </row>
    <row r="91" spans="1:11">
      <c r="A91" s="205">
        <v>45890</v>
      </c>
      <c r="B91" s="204">
        <v>336</v>
      </c>
      <c r="C91" s="49" t="s">
        <v>123</v>
      </c>
      <c r="D91" s="12" t="s">
        <v>10</v>
      </c>
      <c r="E91" s="128" t="s">
        <v>35</v>
      </c>
      <c r="F91" s="12">
        <v>100</v>
      </c>
      <c r="G91" s="28">
        <v>8</v>
      </c>
      <c r="H91" s="13">
        <f t="shared" si="2"/>
        <v>800</v>
      </c>
      <c r="I91" s="201" t="s">
        <v>49</v>
      </c>
      <c r="J91" s="31" t="s">
        <v>11</v>
      </c>
      <c r="K91" s="34" t="s">
        <v>12</v>
      </c>
    </row>
    <row r="92" spans="1:11">
      <c r="A92" s="200"/>
      <c r="B92" s="197"/>
      <c r="C92" s="49" t="s">
        <v>124</v>
      </c>
      <c r="D92" s="12" t="s">
        <v>10</v>
      </c>
      <c r="E92" s="128" t="s">
        <v>40</v>
      </c>
      <c r="F92" s="12">
        <v>4</v>
      </c>
      <c r="G92" s="28">
        <v>21.46</v>
      </c>
      <c r="H92" s="13">
        <f t="shared" si="2"/>
        <v>85.84</v>
      </c>
      <c r="I92" s="203"/>
      <c r="J92" s="31" t="s">
        <v>11</v>
      </c>
      <c r="K92" s="34" t="s">
        <v>12</v>
      </c>
    </row>
    <row r="93" spans="1:11" ht="22.5">
      <c r="A93" s="114">
        <v>45890</v>
      </c>
      <c r="B93" s="113">
        <v>337</v>
      </c>
      <c r="C93" s="79" t="s">
        <v>125</v>
      </c>
      <c r="D93" s="12" t="s">
        <v>10</v>
      </c>
      <c r="E93" s="130" t="s">
        <v>35</v>
      </c>
      <c r="F93" s="12">
        <v>5</v>
      </c>
      <c r="G93" s="28">
        <v>150</v>
      </c>
      <c r="H93" s="13">
        <f t="shared" si="2"/>
        <v>750</v>
      </c>
      <c r="I93" s="115" t="s">
        <v>49</v>
      </c>
      <c r="J93" s="31" t="s">
        <v>11</v>
      </c>
      <c r="K93" s="34" t="s">
        <v>12</v>
      </c>
    </row>
    <row r="94" spans="1:11">
      <c r="A94" s="205">
        <v>45891</v>
      </c>
      <c r="B94" s="204">
        <v>338</v>
      </c>
      <c r="C94" s="79" t="s">
        <v>50</v>
      </c>
      <c r="D94" s="12" t="s">
        <v>10</v>
      </c>
      <c r="E94" s="130" t="s">
        <v>35</v>
      </c>
      <c r="F94" s="12">
        <v>145</v>
      </c>
      <c r="G94" s="28">
        <v>328.79</v>
      </c>
      <c r="H94" s="13">
        <f t="shared" si="2"/>
        <v>47674.55</v>
      </c>
      <c r="I94" s="201" t="s">
        <v>71</v>
      </c>
      <c r="J94" s="31" t="s">
        <v>11</v>
      </c>
      <c r="K94" s="34" t="s">
        <v>12</v>
      </c>
    </row>
    <row r="95" spans="1:11">
      <c r="A95" s="199"/>
      <c r="B95" s="196"/>
      <c r="C95" s="79" t="s">
        <v>116</v>
      </c>
      <c r="D95" s="12" t="s">
        <v>10</v>
      </c>
      <c r="E95" s="130" t="s">
        <v>35</v>
      </c>
      <c r="F95" s="12">
        <v>60</v>
      </c>
      <c r="G95" s="28">
        <v>23</v>
      </c>
      <c r="H95" s="13">
        <f t="shared" si="2"/>
        <v>1380</v>
      </c>
      <c r="I95" s="202"/>
      <c r="J95" s="31" t="s">
        <v>11</v>
      </c>
      <c r="K95" s="34" t="s">
        <v>12</v>
      </c>
    </row>
    <row r="96" spans="1:11">
      <c r="A96" s="200"/>
      <c r="B96" s="197"/>
      <c r="C96" s="79" t="s">
        <v>126</v>
      </c>
      <c r="D96" s="12" t="s">
        <v>10</v>
      </c>
      <c r="E96" s="130" t="s">
        <v>35</v>
      </c>
      <c r="F96" s="12">
        <v>8</v>
      </c>
      <c r="G96" s="28">
        <v>15</v>
      </c>
      <c r="H96" s="13">
        <f t="shared" si="2"/>
        <v>120</v>
      </c>
      <c r="I96" s="203"/>
      <c r="J96" s="31" t="s">
        <v>11</v>
      </c>
      <c r="K96" s="34" t="s">
        <v>12</v>
      </c>
    </row>
    <row r="97" spans="1:11">
      <c r="A97" s="114">
        <v>45894</v>
      </c>
      <c r="B97" s="113">
        <v>339</v>
      </c>
      <c r="C97" s="79" t="s">
        <v>50</v>
      </c>
      <c r="D97" s="12" t="s">
        <v>10</v>
      </c>
      <c r="E97" s="130" t="s">
        <v>35</v>
      </c>
      <c r="F97" s="12">
        <v>10</v>
      </c>
      <c r="G97" s="28">
        <v>328.79</v>
      </c>
      <c r="H97" s="13">
        <f t="shared" si="2"/>
        <v>3287.9</v>
      </c>
      <c r="I97" s="115" t="s">
        <v>48</v>
      </c>
      <c r="J97" s="31" t="s">
        <v>11</v>
      </c>
      <c r="K97" s="34" t="s">
        <v>12</v>
      </c>
    </row>
    <row r="98" spans="1:11">
      <c r="A98" s="114">
        <v>45894</v>
      </c>
      <c r="B98" s="113">
        <v>340</v>
      </c>
      <c r="C98" s="79" t="s">
        <v>50</v>
      </c>
      <c r="D98" s="12" t="s">
        <v>10</v>
      </c>
      <c r="E98" s="130" t="s">
        <v>35</v>
      </c>
      <c r="F98" s="12">
        <v>10</v>
      </c>
      <c r="G98" s="28">
        <v>328.79</v>
      </c>
      <c r="H98" s="13">
        <f t="shared" ref="H98:H107" si="3">G98*F98</f>
        <v>3287.9</v>
      </c>
      <c r="I98" s="115" t="s">
        <v>48</v>
      </c>
      <c r="J98" s="31" t="s">
        <v>11</v>
      </c>
      <c r="K98" s="34" t="s">
        <v>12</v>
      </c>
    </row>
    <row r="99" spans="1:11" ht="22.5">
      <c r="A99" s="114">
        <v>45895</v>
      </c>
      <c r="B99" s="113">
        <v>341</v>
      </c>
      <c r="C99" s="79" t="s">
        <v>53</v>
      </c>
      <c r="D99" s="12" t="s">
        <v>10</v>
      </c>
      <c r="E99" s="130" t="s">
        <v>38</v>
      </c>
      <c r="F99" s="12">
        <v>10</v>
      </c>
      <c r="G99" s="28">
        <v>32.26</v>
      </c>
      <c r="H99" s="13">
        <f t="shared" si="3"/>
        <v>322.59999999999997</v>
      </c>
      <c r="I99" s="115" t="s">
        <v>127</v>
      </c>
      <c r="J99" s="31" t="s">
        <v>11</v>
      </c>
      <c r="K99" s="34" t="s">
        <v>12</v>
      </c>
    </row>
    <row r="100" spans="1:11">
      <c r="A100" s="205">
        <v>45895</v>
      </c>
      <c r="B100" s="204">
        <v>342</v>
      </c>
      <c r="C100" s="79" t="s">
        <v>36</v>
      </c>
      <c r="D100" s="12" t="s">
        <v>10</v>
      </c>
      <c r="E100" s="130" t="s">
        <v>35</v>
      </c>
      <c r="F100" s="12">
        <v>120</v>
      </c>
      <c r="G100" s="28">
        <v>4.38</v>
      </c>
      <c r="H100" s="13">
        <f t="shared" si="3"/>
        <v>525.6</v>
      </c>
      <c r="I100" s="201" t="s">
        <v>62</v>
      </c>
      <c r="J100" s="31" t="s">
        <v>11</v>
      </c>
      <c r="K100" s="34" t="s">
        <v>12</v>
      </c>
    </row>
    <row r="101" spans="1:11">
      <c r="A101" s="200"/>
      <c r="B101" s="197"/>
      <c r="C101" s="79" t="s">
        <v>128</v>
      </c>
      <c r="D101" s="12" t="s">
        <v>10</v>
      </c>
      <c r="E101" s="130" t="s">
        <v>35</v>
      </c>
      <c r="F101" s="12">
        <v>120</v>
      </c>
      <c r="G101" s="28">
        <v>23</v>
      </c>
      <c r="H101" s="13">
        <f t="shared" si="3"/>
        <v>2760</v>
      </c>
      <c r="I101" s="203"/>
      <c r="J101" s="31" t="s">
        <v>11</v>
      </c>
      <c r="K101" s="34" t="s">
        <v>12</v>
      </c>
    </row>
    <row r="102" spans="1:11" ht="22.5">
      <c r="A102" s="205">
        <v>45898</v>
      </c>
      <c r="B102" s="204">
        <v>343</v>
      </c>
      <c r="C102" s="79" t="s">
        <v>132</v>
      </c>
      <c r="D102" s="12" t="s">
        <v>10</v>
      </c>
      <c r="E102" s="130" t="s">
        <v>55</v>
      </c>
      <c r="F102" s="12">
        <v>6</v>
      </c>
      <c r="G102" s="28">
        <v>100</v>
      </c>
      <c r="H102" s="13">
        <f t="shared" si="3"/>
        <v>600</v>
      </c>
      <c r="I102" s="201"/>
      <c r="J102" s="31" t="s">
        <v>11</v>
      </c>
      <c r="K102" s="34" t="s">
        <v>12</v>
      </c>
    </row>
    <row r="103" spans="1:11">
      <c r="A103" s="199"/>
      <c r="B103" s="196"/>
      <c r="C103" s="79" t="s">
        <v>133</v>
      </c>
      <c r="D103" s="12" t="s">
        <v>10</v>
      </c>
      <c r="E103" s="130" t="s">
        <v>63</v>
      </c>
      <c r="F103" s="12">
        <v>1</v>
      </c>
      <c r="G103" s="28">
        <v>150</v>
      </c>
      <c r="H103" s="13">
        <f t="shared" si="3"/>
        <v>150</v>
      </c>
      <c r="I103" s="202"/>
      <c r="J103" s="31" t="s">
        <v>11</v>
      </c>
      <c r="K103" s="34" t="s">
        <v>12</v>
      </c>
    </row>
    <row r="104" spans="1:11">
      <c r="A104" s="199"/>
      <c r="B104" s="196"/>
      <c r="C104" s="79" t="s">
        <v>70</v>
      </c>
      <c r="D104" s="12" t="s">
        <v>10</v>
      </c>
      <c r="E104" s="130" t="s">
        <v>131</v>
      </c>
      <c r="F104" s="12">
        <v>1</v>
      </c>
      <c r="G104" s="28">
        <v>100</v>
      </c>
      <c r="H104" s="13">
        <f t="shared" si="3"/>
        <v>100</v>
      </c>
      <c r="I104" s="202"/>
      <c r="J104" s="31" t="s">
        <v>11</v>
      </c>
      <c r="K104" s="34" t="s">
        <v>12</v>
      </c>
    </row>
    <row r="105" spans="1:11" ht="22.5">
      <c r="A105" s="199"/>
      <c r="B105" s="196"/>
      <c r="C105" s="79" t="s">
        <v>130</v>
      </c>
      <c r="D105" s="12" t="s">
        <v>10</v>
      </c>
      <c r="E105" s="130" t="s">
        <v>55</v>
      </c>
      <c r="F105" s="12">
        <v>35</v>
      </c>
      <c r="G105" s="28">
        <v>300</v>
      </c>
      <c r="H105" s="13">
        <f t="shared" si="3"/>
        <v>10500</v>
      </c>
      <c r="I105" s="202"/>
      <c r="J105" s="31" t="s">
        <v>11</v>
      </c>
      <c r="K105" s="34" t="s">
        <v>12</v>
      </c>
    </row>
    <row r="106" spans="1:11" ht="22.5">
      <c r="A106" s="200"/>
      <c r="B106" s="197"/>
      <c r="C106" s="79" t="s">
        <v>129</v>
      </c>
      <c r="D106" s="12" t="s">
        <v>10</v>
      </c>
      <c r="E106" s="130" t="s">
        <v>57</v>
      </c>
      <c r="F106" s="12">
        <v>1</v>
      </c>
      <c r="G106" s="28">
        <v>1500</v>
      </c>
      <c r="H106" s="13">
        <f t="shared" si="3"/>
        <v>1500</v>
      </c>
      <c r="I106" s="203"/>
      <c r="J106" s="31" t="s">
        <v>11</v>
      </c>
      <c r="K106" s="34" t="s">
        <v>12</v>
      </c>
    </row>
    <row r="107" spans="1:11" ht="15.75" thickBot="1">
      <c r="A107" s="41">
        <v>45898</v>
      </c>
      <c r="B107" s="117" t="s">
        <v>134</v>
      </c>
      <c r="C107" s="140" t="s">
        <v>135</v>
      </c>
      <c r="D107" s="35" t="s">
        <v>10</v>
      </c>
      <c r="E107" s="141" t="s">
        <v>35</v>
      </c>
      <c r="F107" s="35">
        <v>3</v>
      </c>
      <c r="G107" s="36">
        <v>300</v>
      </c>
      <c r="H107" s="39">
        <f t="shared" si="3"/>
        <v>900</v>
      </c>
      <c r="I107" s="42" t="s">
        <v>136</v>
      </c>
      <c r="J107" s="47" t="s">
        <v>11</v>
      </c>
      <c r="K107" s="37" t="s">
        <v>12</v>
      </c>
    </row>
    <row r="108" spans="1:11" ht="33.950000000000003" customHeight="1">
      <c r="A108" s="189" t="str">
        <f>A1</f>
        <v>CONCENTRADO DE DONATIVOS SALIDAS AGOSTO 2025</v>
      </c>
      <c r="B108" s="190"/>
      <c r="C108" s="190"/>
      <c r="D108" s="190"/>
      <c r="E108" s="190"/>
      <c r="F108" s="190"/>
      <c r="G108" s="190"/>
      <c r="H108" s="190"/>
      <c r="I108" s="190"/>
      <c r="J108" s="190"/>
      <c r="K108" s="191"/>
    </row>
    <row r="109" spans="1:11" ht="16.7" customHeight="1">
      <c r="A109" s="137"/>
      <c r="B109" s="138"/>
      <c r="C109" s="138"/>
      <c r="D109" s="138"/>
      <c r="E109" s="138"/>
      <c r="F109" s="138"/>
      <c r="G109" s="138"/>
      <c r="H109" s="138"/>
      <c r="I109" s="138"/>
      <c r="J109" s="138"/>
      <c r="K109" s="139"/>
    </row>
    <row r="110" spans="1:11" ht="19.5" thickBot="1">
      <c r="A110" s="192" t="s">
        <v>0</v>
      </c>
      <c r="B110" s="193"/>
      <c r="C110" s="193"/>
      <c r="D110" s="193"/>
      <c r="E110" s="193"/>
      <c r="F110" s="193"/>
      <c r="G110" s="193"/>
      <c r="H110" s="193"/>
      <c r="I110" s="193"/>
      <c r="J110" s="193"/>
      <c r="K110" s="194"/>
    </row>
    <row r="111" spans="1:11" ht="33.950000000000003" customHeight="1" thickBot="1">
      <c r="A111" s="23" t="s">
        <v>1</v>
      </c>
      <c r="B111" s="10" t="s">
        <v>2</v>
      </c>
      <c r="C111" s="10" t="s">
        <v>3</v>
      </c>
      <c r="D111" s="10" t="s">
        <v>25</v>
      </c>
      <c r="E111" s="10" t="s">
        <v>26</v>
      </c>
      <c r="F111" s="11" t="s">
        <v>4</v>
      </c>
      <c r="G111" s="10" t="s">
        <v>5</v>
      </c>
      <c r="H111" s="10" t="s">
        <v>6</v>
      </c>
      <c r="I111" s="10" t="s">
        <v>7</v>
      </c>
      <c r="J111" s="10" t="s">
        <v>8</v>
      </c>
      <c r="K111" s="10" t="s">
        <v>9</v>
      </c>
    </row>
    <row r="112" spans="1:11" ht="33.75">
      <c r="A112" s="198">
        <v>45898</v>
      </c>
      <c r="B112" s="210" t="s">
        <v>137</v>
      </c>
      <c r="C112" s="79" t="s">
        <v>138</v>
      </c>
      <c r="D112" s="12" t="s">
        <v>10</v>
      </c>
      <c r="E112" s="130" t="s">
        <v>145</v>
      </c>
      <c r="F112" s="12">
        <v>320</v>
      </c>
      <c r="G112" s="28">
        <v>180</v>
      </c>
      <c r="H112" s="13">
        <f t="shared" ref="H112:H125" si="4">G112*F112</f>
        <v>57600</v>
      </c>
      <c r="I112" s="209" t="s">
        <v>71</v>
      </c>
      <c r="J112" s="48" t="s">
        <v>11</v>
      </c>
      <c r="K112" s="38" t="s">
        <v>12</v>
      </c>
    </row>
    <row r="113" spans="1:11">
      <c r="A113" s="199"/>
      <c r="B113" s="211"/>
      <c r="C113" s="79" t="s">
        <v>135</v>
      </c>
      <c r="D113" s="12" t="s">
        <v>10</v>
      </c>
      <c r="E113" s="130" t="s">
        <v>145</v>
      </c>
      <c r="F113" s="12">
        <v>10</v>
      </c>
      <c r="G113" s="28">
        <v>300</v>
      </c>
      <c r="H113" s="13">
        <f t="shared" si="4"/>
        <v>3000</v>
      </c>
      <c r="I113" s="202"/>
      <c r="J113" s="31" t="s">
        <v>11</v>
      </c>
      <c r="K113" s="34" t="s">
        <v>12</v>
      </c>
    </row>
    <row r="114" spans="1:11" ht="22.5">
      <c r="A114" s="199"/>
      <c r="B114" s="211"/>
      <c r="C114" s="79" t="s">
        <v>139</v>
      </c>
      <c r="D114" s="12" t="s">
        <v>10</v>
      </c>
      <c r="E114" s="130" t="s">
        <v>145</v>
      </c>
      <c r="F114" s="12">
        <v>150</v>
      </c>
      <c r="G114" s="28">
        <v>6</v>
      </c>
      <c r="H114" s="13">
        <f t="shared" si="4"/>
        <v>900</v>
      </c>
      <c r="I114" s="202"/>
      <c r="J114" s="31" t="s">
        <v>11</v>
      </c>
      <c r="K114" s="34" t="s">
        <v>12</v>
      </c>
    </row>
    <row r="115" spans="1:11" ht="33.75">
      <c r="A115" s="199"/>
      <c r="B115" s="211"/>
      <c r="C115" s="79" t="s">
        <v>140</v>
      </c>
      <c r="D115" s="12" t="s">
        <v>10</v>
      </c>
      <c r="E115" s="130" t="s">
        <v>145</v>
      </c>
      <c r="F115" s="12">
        <v>145</v>
      </c>
      <c r="G115" s="28">
        <v>85</v>
      </c>
      <c r="H115" s="13">
        <f t="shared" si="4"/>
        <v>12325</v>
      </c>
      <c r="I115" s="202"/>
      <c r="J115" s="31" t="s">
        <v>11</v>
      </c>
      <c r="K115" s="34" t="s">
        <v>12</v>
      </c>
    </row>
    <row r="116" spans="1:11" ht="14.65" customHeight="1">
      <c r="A116" s="199"/>
      <c r="B116" s="211"/>
      <c r="C116" s="79" t="s">
        <v>141</v>
      </c>
      <c r="D116" s="12" t="s">
        <v>10</v>
      </c>
      <c r="E116" s="130" t="s">
        <v>145</v>
      </c>
      <c r="F116" s="12">
        <v>80</v>
      </c>
      <c r="G116" s="28">
        <v>60</v>
      </c>
      <c r="H116" s="13">
        <f t="shared" si="4"/>
        <v>4800</v>
      </c>
      <c r="I116" s="202"/>
      <c r="J116" s="31" t="s">
        <v>11</v>
      </c>
      <c r="K116" s="34" t="s">
        <v>12</v>
      </c>
    </row>
    <row r="117" spans="1:11" ht="11.25" customHeight="1">
      <c r="A117" s="199"/>
      <c r="B117" s="211"/>
      <c r="C117" s="79" t="s">
        <v>142</v>
      </c>
      <c r="D117" s="12" t="s">
        <v>10</v>
      </c>
      <c r="E117" s="130" t="s">
        <v>145</v>
      </c>
      <c r="F117" s="12">
        <v>5</v>
      </c>
      <c r="G117" s="28">
        <v>190</v>
      </c>
      <c r="H117" s="13">
        <f t="shared" si="4"/>
        <v>950</v>
      </c>
      <c r="I117" s="202"/>
      <c r="J117" s="31" t="s">
        <v>11</v>
      </c>
      <c r="K117" s="34" t="s">
        <v>12</v>
      </c>
    </row>
    <row r="118" spans="1:11">
      <c r="A118" s="199"/>
      <c r="B118" s="211"/>
      <c r="C118" s="79" t="s">
        <v>143</v>
      </c>
      <c r="D118" s="12" t="s">
        <v>10</v>
      </c>
      <c r="E118" s="130" t="s">
        <v>145</v>
      </c>
      <c r="F118" s="12">
        <v>1</v>
      </c>
      <c r="G118" s="28">
        <v>600</v>
      </c>
      <c r="H118" s="13">
        <f t="shared" si="4"/>
        <v>600</v>
      </c>
      <c r="I118" s="202"/>
      <c r="J118" s="31" t="s">
        <v>11</v>
      </c>
      <c r="K118" s="34" t="s">
        <v>12</v>
      </c>
    </row>
    <row r="119" spans="1:11" ht="11.25" customHeight="1">
      <c r="A119" s="200"/>
      <c r="B119" s="212"/>
      <c r="C119" s="79" t="s">
        <v>144</v>
      </c>
      <c r="D119" s="12" t="s">
        <v>10</v>
      </c>
      <c r="E119" s="130" t="s">
        <v>145</v>
      </c>
      <c r="F119" s="12">
        <v>2</v>
      </c>
      <c r="G119" s="28">
        <v>1500</v>
      </c>
      <c r="H119" s="13">
        <f t="shared" si="4"/>
        <v>3000</v>
      </c>
      <c r="I119" s="203"/>
      <c r="J119" s="31" t="s">
        <v>11</v>
      </c>
      <c r="K119" s="34" t="s">
        <v>12</v>
      </c>
    </row>
    <row r="120" spans="1:11" ht="11.25" customHeight="1">
      <c r="A120" s="205">
        <v>45898</v>
      </c>
      <c r="B120" s="204" t="s">
        <v>146</v>
      </c>
      <c r="C120" s="29" t="s">
        <v>147</v>
      </c>
      <c r="D120" s="12" t="s">
        <v>10</v>
      </c>
      <c r="E120" s="12" t="s">
        <v>145</v>
      </c>
      <c r="F120" s="12">
        <v>114</v>
      </c>
      <c r="G120" s="28">
        <v>349</v>
      </c>
      <c r="H120" s="13">
        <f t="shared" si="4"/>
        <v>39786</v>
      </c>
      <c r="I120" s="202" t="s">
        <v>39</v>
      </c>
      <c r="J120" s="31" t="s">
        <v>11</v>
      </c>
      <c r="K120" s="34" t="s">
        <v>12</v>
      </c>
    </row>
    <row r="121" spans="1:11" ht="11.25" customHeight="1">
      <c r="A121" s="199"/>
      <c r="B121" s="196"/>
      <c r="C121" s="45" t="s">
        <v>58</v>
      </c>
      <c r="D121" s="12" t="s">
        <v>10</v>
      </c>
      <c r="E121" s="12" t="s">
        <v>145</v>
      </c>
      <c r="F121" s="12">
        <v>120</v>
      </c>
      <c r="G121" s="30">
        <v>32.25</v>
      </c>
      <c r="H121" s="13">
        <f t="shared" si="4"/>
        <v>3870</v>
      </c>
      <c r="I121" s="202"/>
      <c r="J121" s="31" t="s">
        <v>11</v>
      </c>
      <c r="K121" s="34" t="s">
        <v>12</v>
      </c>
    </row>
    <row r="122" spans="1:11" ht="11.25" customHeight="1">
      <c r="A122" s="199"/>
      <c r="B122" s="196"/>
      <c r="C122" s="45" t="s">
        <v>36</v>
      </c>
      <c r="D122" s="12" t="s">
        <v>10</v>
      </c>
      <c r="E122" s="12" t="s">
        <v>145</v>
      </c>
      <c r="F122" s="12">
        <v>48</v>
      </c>
      <c r="G122" s="30">
        <v>4.38</v>
      </c>
      <c r="H122" s="13">
        <f t="shared" si="4"/>
        <v>210.24</v>
      </c>
      <c r="I122" s="202"/>
      <c r="J122" s="31" t="s">
        <v>11</v>
      </c>
      <c r="K122" s="34" t="s">
        <v>12</v>
      </c>
    </row>
    <row r="123" spans="1:11" ht="11.25" customHeight="1">
      <c r="A123" s="199"/>
      <c r="B123" s="196"/>
      <c r="C123" s="78" t="s">
        <v>148</v>
      </c>
      <c r="D123" s="92" t="s">
        <v>10</v>
      </c>
      <c r="E123" s="92" t="s">
        <v>145</v>
      </c>
      <c r="F123" s="92">
        <v>1</v>
      </c>
      <c r="G123" s="124">
        <v>486</v>
      </c>
      <c r="H123" s="186">
        <f t="shared" si="4"/>
        <v>486</v>
      </c>
      <c r="I123" s="202"/>
      <c r="J123" s="187" t="s">
        <v>11</v>
      </c>
      <c r="K123" s="188" t="s">
        <v>12</v>
      </c>
    </row>
    <row r="124" spans="1:11">
      <c r="A124" s="205">
        <v>45898</v>
      </c>
      <c r="B124" s="204" t="s">
        <v>263</v>
      </c>
      <c r="C124" s="79" t="s">
        <v>123</v>
      </c>
      <c r="D124" s="12" t="s">
        <v>10</v>
      </c>
      <c r="E124" s="130" t="s">
        <v>145</v>
      </c>
      <c r="F124" s="12">
        <v>150</v>
      </c>
      <c r="G124" s="28">
        <v>8</v>
      </c>
      <c r="H124" s="13">
        <f t="shared" si="4"/>
        <v>1200</v>
      </c>
      <c r="I124" s="201" t="s">
        <v>71</v>
      </c>
      <c r="J124" s="31" t="s">
        <v>11</v>
      </c>
      <c r="K124" s="34" t="s">
        <v>12</v>
      </c>
    </row>
    <row r="125" spans="1:11" ht="15.75" thickBot="1">
      <c r="A125" s="207"/>
      <c r="B125" s="206"/>
      <c r="C125" s="140" t="s">
        <v>141</v>
      </c>
      <c r="D125" s="35" t="s">
        <v>10</v>
      </c>
      <c r="E125" s="141" t="s">
        <v>145</v>
      </c>
      <c r="F125" s="35">
        <v>150</v>
      </c>
      <c r="G125" s="36">
        <v>20</v>
      </c>
      <c r="H125" s="39">
        <f t="shared" si="4"/>
        <v>3000</v>
      </c>
      <c r="I125" s="208"/>
      <c r="J125" s="47" t="s">
        <v>11</v>
      </c>
      <c r="K125" s="37" t="s">
        <v>12</v>
      </c>
    </row>
    <row r="126" spans="1:11">
      <c r="A126" s="15"/>
      <c r="B126" s="15"/>
      <c r="C126" s="15"/>
      <c r="E126" s="97"/>
      <c r="F126" s="98"/>
      <c r="G126" s="98"/>
      <c r="H126" s="99">
        <f>222120.85+104874.81+94971.11+87129.99+127527.24+4200</f>
        <v>640824</v>
      </c>
      <c r="J126" s="40"/>
      <c r="K126" s="14"/>
    </row>
    <row r="127" spans="1:11" ht="15.4" customHeight="1">
      <c r="A127" s="15"/>
      <c r="B127" s="15"/>
      <c r="C127" s="15"/>
      <c r="E127" s="95"/>
      <c r="F127" s="82"/>
      <c r="G127" s="82"/>
      <c r="H127" s="96"/>
      <c r="J127" s="40"/>
      <c r="K127" s="14"/>
    </row>
    <row r="128" spans="1:11" ht="13.35" customHeight="1">
      <c r="A128" s="15"/>
      <c r="B128" s="15"/>
      <c r="C128" s="15"/>
      <c r="E128" s="83" t="s">
        <v>17</v>
      </c>
      <c r="F128" s="77"/>
      <c r="G128" s="77"/>
      <c r="H128" s="43">
        <f>H126</f>
        <v>640824</v>
      </c>
      <c r="J128" s="40"/>
      <c r="K128" s="14" t="s">
        <v>34</v>
      </c>
    </row>
    <row r="129" spans="1:11" ht="13.35" customHeight="1">
      <c r="A129" s="15"/>
      <c r="B129" s="15"/>
      <c r="C129" s="15"/>
      <c r="E129" s="84" t="s">
        <v>18</v>
      </c>
      <c r="F129" s="77"/>
      <c r="G129" s="77"/>
      <c r="H129" s="88">
        <f>VILLAS!H58</f>
        <v>198653</v>
      </c>
      <c r="J129" s="40"/>
      <c r="K129" s="14"/>
    </row>
    <row r="130" spans="1:11" ht="13.35" customHeight="1">
      <c r="A130" s="15"/>
      <c r="B130" s="15"/>
      <c r="C130" s="15"/>
      <c r="E130" s="84" t="s">
        <v>19</v>
      </c>
      <c r="F130" s="77"/>
      <c r="G130" s="77"/>
      <c r="H130" s="88">
        <f>'CADIPSIC  '!I93</f>
        <v>29810.5</v>
      </c>
      <c r="J130" s="40"/>
      <c r="K130" s="14"/>
    </row>
    <row r="131" spans="1:11" ht="13.35" customHeight="1">
      <c r="A131" s="17"/>
      <c r="B131" s="17"/>
      <c r="C131" s="17"/>
      <c r="D131" s="16"/>
      <c r="E131" s="16"/>
      <c r="F131" s="16"/>
      <c r="G131" s="18" t="s">
        <v>20</v>
      </c>
      <c r="H131" s="43">
        <f>H128+H129+H130</f>
        <v>869287.5</v>
      </c>
      <c r="J131" s="40"/>
      <c r="K131" s="14"/>
    </row>
    <row r="132" spans="1:11" ht="6.95" customHeight="1">
      <c r="A132" s="17"/>
      <c r="B132" s="17"/>
      <c r="C132" s="17"/>
      <c r="D132" s="16"/>
      <c r="E132" s="16"/>
      <c r="F132" s="16"/>
      <c r="G132" s="18"/>
      <c r="H132" s="85"/>
      <c r="J132" s="40"/>
      <c r="K132" s="14"/>
    </row>
    <row r="133" spans="1:11" ht="6.95" customHeight="1">
      <c r="A133" s="17"/>
      <c r="B133" s="17"/>
      <c r="C133" s="17"/>
      <c r="D133" s="16"/>
      <c r="E133" s="16"/>
      <c r="F133" s="16"/>
      <c r="G133" s="18"/>
      <c r="H133" s="85"/>
      <c r="J133" s="40"/>
      <c r="K133" s="14"/>
    </row>
    <row r="134" spans="1:11" ht="6.95" customHeight="1">
      <c r="A134" s="17"/>
      <c r="B134" s="17"/>
      <c r="C134" s="17"/>
      <c r="D134" s="16"/>
      <c r="E134" s="16"/>
      <c r="F134" s="16"/>
      <c r="G134" s="18"/>
      <c r="H134" s="85"/>
      <c r="J134" s="40"/>
      <c r="K134" s="14"/>
    </row>
    <row r="135" spans="1:11" ht="6.95" customHeight="1">
      <c r="A135" s="17"/>
      <c r="B135" s="17"/>
      <c r="C135" s="17"/>
      <c r="D135" s="16"/>
      <c r="E135" s="16"/>
      <c r="F135" s="16"/>
      <c r="G135" s="18"/>
      <c r="H135" s="85"/>
      <c r="J135" s="40"/>
      <c r="K135" s="14"/>
    </row>
    <row r="136" spans="1:11" ht="10.5" customHeight="1">
      <c r="A136" s="17"/>
      <c r="B136" s="17"/>
      <c r="C136" s="19"/>
      <c r="D136" s="20" t="s">
        <v>56</v>
      </c>
      <c r="E136" s="19"/>
      <c r="F136" s="19"/>
      <c r="G136" s="21"/>
      <c r="H136" s="16"/>
      <c r="I136" s="44"/>
      <c r="J136" s="40"/>
      <c r="K136" s="14"/>
    </row>
    <row r="137" spans="1:11" ht="11.1" customHeight="1">
      <c r="A137" s="17"/>
      <c r="B137" s="17"/>
      <c r="C137" s="19"/>
      <c r="D137" s="20" t="s">
        <v>21</v>
      </c>
      <c r="E137" s="19"/>
      <c r="F137" s="19"/>
      <c r="G137" s="21"/>
      <c r="H137" s="16"/>
      <c r="I137" s="44"/>
      <c r="J137" s="40"/>
      <c r="K137" s="14"/>
    </row>
    <row r="138" spans="1:11" ht="11.45" customHeight="1">
      <c r="A138" s="17"/>
      <c r="B138" s="17"/>
      <c r="C138" s="19"/>
      <c r="D138" s="20" t="s">
        <v>22</v>
      </c>
      <c r="E138" s="19"/>
      <c r="F138" s="19"/>
      <c r="G138" s="21"/>
      <c r="H138" s="16"/>
      <c r="I138" s="44"/>
      <c r="J138" s="40"/>
      <c r="K138" s="14"/>
    </row>
    <row r="139" spans="1:11" ht="11.1" customHeight="1">
      <c r="A139" s="17"/>
      <c r="B139" s="17"/>
      <c r="C139" s="19"/>
      <c r="D139" s="22" t="s">
        <v>23</v>
      </c>
      <c r="E139" s="19"/>
      <c r="F139" s="19"/>
      <c r="G139" s="21"/>
      <c r="H139" s="16"/>
      <c r="I139" s="44"/>
      <c r="J139" s="40"/>
      <c r="K139" s="14"/>
    </row>
    <row r="140" spans="1:11" ht="9" customHeight="1">
      <c r="A140" s="17"/>
      <c r="B140" s="17"/>
      <c r="C140" s="19"/>
      <c r="D140" s="22" t="s">
        <v>24</v>
      </c>
      <c r="E140" s="19"/>
      <c r="F140" s="19"/>
      <c r="H140" s="16"/>
      <c r="I140" s="44"/>
      <c r="J140" s="40"/>
      <c r="K140" s="14"/>
    </row>
  </sheetData>
  <mergeCells count="64">
    <mergeCell ref="B124:B125"/>
    <mergeCell ref="A124:A125"/>
    <mergeCell ref="I124:I125"/>
    <mergeCell ref="B43:B46"/>
    <mergeCell ref="A43:A46"/>
    <mergeCell ref="I102:I106"/>
    <mergeCell ref="B102:B106"/>
    <mergeCell ref="A102:A106"/>
    <mergeCell ref="B57:B60"/>
    <mergeCell ref="A57:A60"/>
    <mergeCell ref="I57:I60"/>
    <mergeCell ref="A55:K55"/>
    <mergeCell ref="B91:B92"/>
    <mergeCell ref="A91:A92"/>
    <mergeCell ref="I91:I92"/>
    <mergeCell ref="B94:B96"/>
    <mergeCell ref="I94:I96"/>
    <mergeCell ref="B100:B101"/>
    <mergeCell ref="B33:B34"/>
    <mergeCell ref="A33:A34"/>
    <mergeCell ref="I33:I34"/>
    <mergeCell ref="B38:B41"/>
    <mergeCell ref="A38:A41"/>
    <mergeCell ref="I38:I41"/>
    <mergeCell ref="I85:I89"/>
    <mergeCell ref="A100:A101"/>
    <mergeCell ref="I100:I101"/>
    <mergeCell ref="B120:B123"/>
    <mergeCell ref="A120:A123"/>
    <mergeCell ref="I120:I123"/>
    <mergeCell ref="B112:B119"/>
    <mergeCell ref="A112:A119"/>
    <mergeCell ref="I112:I119"/>
    <mergeCell ref="A108:K108"/>
    <mergeCell ref="A110:K110"/>
    <mergeCell ref="B62:B64"/>
    <mergeCell ref="A62:A64"/>
    <mergeCell ref="I62:I64"/>
    <mergeCell ref="A65:A75"/>
    <mergeCell ref="I65:I75"/>
    <mergeCell ref="A79:K79"/>
    <mergeCell ref="A81:K81"/>
    <mergeCell ref="B83:B84"/>
    <mergeCell ref="A83:A84"/>
    <mergeCell ref="I83:I84"/>
    <mergeCell ref="B65:B75"/>
    <mergeCell ref="B85:B89"/>
    <mergeCell ref="A85:A89"/>
    <mergeCell ref="A94:A96"/>
    <mergeCell ref="A1:K1"/>
    <mergeCell ref="A3:K3"/>
    <mergeCell ref="A53:K53"/>
    <mergeCell ref="B5:B15"/>
    <mergeCell ref="A5:A15"/>
    <mergeCell ref="I43:I46"/>
    <mergeCell ref="B47:B50"/>
    <mergeCell ref="A47:A50"/>
    <mergeCell ref="I47:I50"/>
    <mergeCell ref="B51:B52"/>
    <mergeCell ref="A51:A52"/>
    <mergeCell ref="I51:I52"/>
    <mergeCell ref="I5:I15"/>
    <mergeCell ref="A26:K26"/>
    <mergeCell ref="A28:K2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9"/>
  <sheetViews>
    <sheetView topLeftCell="A52" zoomScale="64" zoomScaleNormal="64" workbookViewId="0">
      <selection activeCell="C56" sqref="C56"/>
    </sheetView>
  </sheetViews>
  <sheetFormatPr baseColWidth="10" defaultRowHeight="15"/>
  <cols>
    <col min="1" max="1" width="17" customWidth="1"/>
    <col min="2" max="2" width="10.5703125" bestFit="1" customWidth="1"/>
    <col min="3" max="3" width="50.140625" customWidth="1"/>
    <col min="4" max="4" width="11.140625" customWidth="1"/>
    <col min="5" max="5" width="14.140625" customWidth="1"/>
    <col min="6" max="6" width="12" customWidth="1"/>
    <col min="7" max="7" width="14.85546875" customWidth="1"/>
    <col min="8" max="8" width="19.5703125" customWidth="1"/>
    <col min="9" max="9" width="27.140625" bestFit="1" customWidth="1"/>
    <col min="10" max="10" width="16.85546875" customWidth="1"/>
    <col min="11" max="11" width="20" customWidth="1"/>
  </cols>
  <sheetData>
    <row r="1" spans="1:11" ht="18.75">
      <c r="A1" s="216" t="s">
        <v>13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</row>
    <row r="2" spans="1:11" ht="18.75">
      <c r="A2" s="219" t="s">
        <v>74</v>
      </c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1" ht="19.5" thickBot="1">
      <c r="A3" s="219" t="s">
        <v>14</v>
      </c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1" ht="26.25" thickBot="1">
      <c r="A4" s="1" t="s">
        <v>1</v>
      </c>
      <c r="B4" s="2" t="s">
        <v>2</v>
      </c>
      <c r="C4" s="2" t="s">
        <v>3</v>
      </c>
      <c r="D4" s="2" t="s">
        <v>25</v>
      </c>
      <c r="E4" s="2" t="s">
        <v>26</v>
      </c>
      <c r="F4" s="2" t="s">
        <v>4</v>
      </c>
      <c r="G4" s="2" t="s">
        <v>5</v>
      </c>
      <c r="H4" s="2" t="s">
        <v>6</v>
      </c>
      <c r="I4" s="2" t="s">
        <v>7</v>
      </c>
      <c r="J4" s="32" t="s">
        <v>8</v>
      </c>
      <c r="K4" s="32" t="s">
        <v>9</v>
      </c>
    </row>
    <row r="5" spans="1:11" ht="30" customHeight="1">
      <c r="A5" s="222">
        <v>45873</v>
      </c>
      <c r="B5" s="224">
        <v>88</v>
      </c>
      <c r="C5" s="158" t="s">
        <v>207</v>
      </c>
      <c r="D5" s="159" t="s">
        <v>10</v>
      </c>
      <c r="E5" s="160" t="s">
        <v>199</v>
      </c>
      <c r="F5" s="161">
        <v>5</v>
      </c>
      <c r="G5" s="162">
        <v>100</v>
      </c>
      <c r="H5" s="163">
        <f>G5*F5</f>
        <v>500</v>
      </c>
      <c r="I5" s="164" t="s">
        <v>208</v>
      </c>
      <c r="J5" s="165" t="s">
        <v>209</v>
      </c>
      <c r="K5" s="165" t="s">
        <v>210</v>
      </c>
    </row>
    <row r="6" spans="1:11" ht="30" customHeight="1">
      <c r="A6" s="223"/>
      <c r="B6" s="225"/>
      <c r="C6" s="166" t="s">
        <v>211</v>
      </c>
      <c r="D6" s="167" t="s">
        <v>10</v>
      </c>
      <c r="E6" s="168" t="s">
        <v>199</v>
      </c>
      <c r="F6" s="169">
        <v>5</v>
      </c>
      <c r="G6" s="170">
        <v>60</v>
      </c>
      <c r="H6" s="171">
        <f t="shared" ref="H6:H57" si="0">G6*F6</f>
        <v>300</v>
      </c>
      <c r="I6" s="172" t="s">
        <v>208</v>
      </c>
      <c r="J6" s="173" t="s">
        <v>209</v>
      </c>
      <c r="K6" s="173" t="s">
        <v>210</v>
      </c>
    </row>
    <row r="7" spans="1:11" ht="30" customHeight="1">
      <c r="A7" s="223">
        <v>45873</v>
      </c>
      <c r="B7" s="226">
        <v>89</v>
      </c>
      <c r="C7" s="166" t="s">
        <v>212</v>
      </c>
      <c r="D7" s="167" t="s">
        <v>10</v>
      </c>
      <c r="E7" s="168" t="s">
        <v>199</v>
      </c>
      <c r="F7" s="169">
        <v>5</v>
      </c>
      <c r="G7" s="170">
        <v>20</v>
      </c>
      <c r="H7" s="171">
        <f t="shared" si="0"/>
        <v>100</v>
      </c>
      <c r="I7" s="172" t="s">
        <v>208</v>
      </c>
      <c r="J7" s="173" t="s">
        <v>209</v>
      </c>
      <c r="K7" s="173" t="s">
        <v>210</v>
      </c>
    </row>
    <row r="8" spans="1:11" ht="30" customHeight="1">
      <c r="A8" s="223"/>
      <c r="B8" s="227"/>
      <c r="C8" s="166" t="s">
        <v>213</v>
      </c>
      <c r="D8" s="167" t="s">
        <v>10</v>
      </c>
      <c r="E8" s="168" t="s">
        <v>214</v>
      </c>
      <c r="F8" s="169">
        <v>4</v>
      </c>
      <c r="G8" s="170">
        <v>70</v>
      </c>
      <c r="H8" s="171">
        <f t="shared" si="0"/>
        <v>280</v>
      </c>
      <c r="I8" s="172" t="s">
        <v>208</v>
      </c>
      <c r="J8" s="173" t="s">
        <v>209</v>
      </c>
      <c r="K8" s="173" t="s">
        <v>210</v>
      </c>
    </row>
    <row r="9" spans="1:11" ht="30" customHeight="1">
      <c r="A9" s="223"/>
      <c r="B9" s="227"/>
      <c r="C9" s="174" t="s">
        <v>215</v>
      </c>
      <c r="D9" s="167" t="s">
        <v>10</v>
      </c>
      <c r="E9" s="168" t="s">
        <v>199</v>
      </c>
      <c r="F9" s="169">
        <v>9</v>
      </c>
      <c r="G9" s="170">
        <v>20</v>
      </c>
      <c r="H9" s="171">
        <f t="shared" si="0"/>
        <v>180</v>
      </c>
      <c r="I9" s="172" t="s">
        <v>208</v>
      </c>
      <c r="J9" s="173" t="s">
        <v>209</v>
      </c>
      <c r="K9" s="173" t="s">
        <v>210</v>
      </c>
    </row>
    <row r="10" spans="1:11" ht="30" customHeight="1">
      <c r="A10" s="223"/>
      <c r="B10" s="225"/>
      <c r="C10" s="174" t="s">
        <v>216</v>
      </c>
      <c r="D10" s="167" t="s">
        <v>10</v>
      </c>
      <c r="E10" s="168" t="s">
        <v>199</v>
      </c>
      <c r="F10" s="169">
        <v>2</v>
      </c>
      <c r="G10" s="170">
        <v>120</v>
      </c>
      <c r="H10" s="171">
        <f t="shared" si="0"/>
        <v>240</v>
      </c>
      <c r="I10" s="172" t="s">
        <v>208</v>
      </c>
      <c r="J10" s="173" t="s">
        <v>209</v>
      </c>
      <c r="K10" s="173" t="s">
        <v>210</v>
      </c>
    </row>
    <row r="11" spans="1:11" ht="30" customHeight="1">
      <c r="A11" s="223">
        <v>45874</v>
      </c>
      <c r="B11" s="226">
        <v>90</v>
      </c>
      <c r="C11" s="174" t="s">
        <v>256</v>
      </c>
      <c r="D11" s="167" t="s">
        <v>10</v>
      </c>
      <c r="E11" s="168" t="s">
        <v>199</v>
      </c>
      <c r="F11" s="169">
        <v>15</v>
      </c>
      <c r="G11" s="170">
        <v>130</v>
      </c>
      <c r="H11" s="171">
        <f t="shared" si="0"/>
        <v>1950</v>
      </c>
      <c r="I11" s="172" t="s">
        <v>208</v>
      </c>
      <c r="J11" s="173" t="s">
        <v>209</v>
      </c>
      <c r="K11" s="173" t="s">
        <v>210</v>
      </c>
    </row>
    <row r="12" spans="1:11" ht="30" customHeight="1">
      <c r="A12" s="223"/>
      <c r="B12" s="225"/>
      <c r="C12" s="174" t="s">
        <v>217</v>
      </c>
      <c r="D12" s="167" t="s">
        <v>10</v>
      </c>
      <c r="E12" s="168" t="s">
        <v>199</v>
      </c>
      <c r="F12" s="169">
        <v>15</v>
      </c>
      <c r="G12" s="170">
        <v>60</v>
      </c>
      <c r="H12" s="171">
        <f t="shared" si="0"/>
        <v>900</v>
      </c>
      <c r="I12" s="172" t="s">
        <v>208</v>
      </c>
      <c r="J12" s="173" t="s">
        <v>209</v>
      </c>
      <c r="K12" s="173" t="s">
        <v>210</v>
      </c>
    </row>
    <row r="13" spans="1:11" ht="30" customHeight="1">
      <c r="A13" s="175">
        <v>45877</v>
      </c>
      <c r="B13" s="167">
        <v>91</v>
      </c>
      <c r="C13" s="174" t="s">
        <v>218</v>
      </c>
      <c r="D13" s="167" t="s">
        <v>10</v>
      </c>
      <c r="E13" s="168" t="s">
        <v>199</v>
      </c>
      <c r="F13" s="169">
        <v>24</v>
      </c>
      <c r="G13" s="170">
        <v>180</v>
      </c>
      <c r="H13" s="171">
        <f t="shared" si="0"/>
        <v>4320</v>
      </c>
      <c r="I13" s="172" t="s">
        <v>208</v>
      </c>
      <c r="J13" s="173" t="s">
        <v>209</v>
      </c>
      <c r="K13" s="173" t="s">
        <v>210</v>
      </c>
    </row>
    <row r="14" spans="1:11" ht="30" customHeight="1">
      <c r="A14" s="175">
        <v>45877</v>
      </c>
      <c r="B14" s="167">
        <v>92</v>
      </c>
      <c r="C14" s="174" t="s">
        <v>257</v>
      </c>
      <c r="D14" s="167" t="s">
        <v>10</v>
      </c>
      <c r="E14" s="168" t="s">
        <v>199</v>
      </c>
      <c r="F14" s="169">
        <v>2</v>
      </c>
      <c r="G14" s="170">
        <v>200</v>
      </c>
      <c r="H14" s="171">
        <f t="shared" si="0"/>
        <v>400</v>
      </c>
      <c r="I14" s="172" t="s">
        <v>208</v>
      </c>
      <c r="J14" s="173" t="s">
        <v>209</v>
      </c>
      <c r="K14" s="173" t="s">
        <v>210</v>
      </c>
    </row>
    <row r="15" spans="1:11" ht="30" customHeight="1">
      <c r="A15" s="175">
        <v>45880</v>
      </c>
      <c r="B15" s="167">
        <v>93</v>
      </c>
      <c r="C15" s="174" t="s">
        <v>258</v>
      </c>
      <c r="D15" s="167" t="s">
        <v>10</v>
      </c>
      <c r="E15" s="168" t="s">
        <v>199</v>
      </c>
      <c r="F15" s="169">
        <v>2</v>
      </c>
      <c r="G15" s="170">
        <v>100</v>
      </c>
      <c r="H15" s="171">
        <f t="shared" si="0"/>
        <v>200</v>
      </c>
      <c r="I15" s="172" t="s">
        <v>208</v>
      </c>
      <c r="J15" s="173" t="s">
        <v>209</v>
      </c>
      <c r="K15" s="173" t="s">
        <v>210</v>
      </c>
    </row>
    <row r="16" spans="1:11" ht="30" customHeight="1">
      <c r="A16" s="223">
        <v>45880</v>
      </c>
      <c r="B16" s="226">
        <v>94</v>
      </c>
      <c r="C16" s="174" t="s">
        <v>219</v>
      </c>
      <c r="D16" s="167" t="s">
        <v>10</v>
      </c>
      <c r="E16" s="168" t="s">
        <v>214</v>
      </c>
      <c r="F16" s="169">
        <v>2</v>
      </c>
      <c r="G16" s="170">
        <v>1200</v>
      </c>
      <c r="H16" s="171">
        <f t="shared" si="0"/>
        <v>2400</v>
      </c>
      <c r="I16" s="172" t="s">
        <v>208</v>
      </c>
      <c r="J16" s="173" t="s">
        <v>209</v>
      </c>
      <c r="K16" s="173" t="s">
        <v>210</v>
      </c>
    </row>
    <row r="17" spans="1:11" ht="30" customHeight="1">
      <c r="A17" s="223"/>
      <c r="B17" s="227"/>
      <c r="C17" s="174" t="s">
        <v>220</v>
      </c>
      <c r="D17" s="167" t="s">
        <v>10</v>
      </c>
      <c r="E17" s="168" t="s">
        <v>199</v>
      </c>
      <c r="F17" s="169">
        <v>3</v>
      </c>
      <c r="G17" s="170">
        <v>70</v>
      </c>
      <c r="H17" s="171">
        <f t="shared" si="0"/>
        <v>210</v>
      </c>
      <c r="I17" s="172" t="s">
        <v>208</v>
      </c>
      <c r="J17" s="173" t="s">
        <v>209</v>
      </c>
      <c r="K17" s="173" t="s">
        <v>210</v>
      </c>
    </row>
    <row r="18" spans="1:11" ht="30" customHeight="1">
      <c r="A18" s="223"/>
      <c r="B18" s="227"/>
      <c r="C18" s="174" t="s">
        <v>221</v>
      </c>
      <c r="D18" s="167" t="s">
        <v>10</v>
      </c>
      <c r="E18" s="168" t="s">
        <v>199</v>
      </c>
      <c r="F18" s="169">
        <v>3</v>
      </c>
      <c r="G18" s="170">
        <v>20</v>
      </c>
      <c r="H18" s="171">
        <f t="shared" si="0"/>
        <v>60</v>
      </c>
      <c r="I18" s="172" t="s">
        <v>208</v>
      </c>
      <c r="J18" s="173" t="s">
        <v>209</v>
      </c>
      <c r="K18" s="173" t="s">
        <v>210</v>
      </c>
    </row>
    <row r="19" spans="1:11" ht="30" customHeight="1">
      <c r="A19" s="223"/>
      <c r="B19" s="227"/>
      <c r="C19" s="174" t="s">
        <v>222</v>
      </c>
      <c r="D19" s="167" t="s">
        <v>10</v>
      </c>
      <c r="E19" s="168" t="s">
        <v>199</v>
      </c>
      <c r="F19" s="169">
        <v>12</v>
      </c>
      <c r="G19" s="170">
        <v>20</v>
      </c>
      <c r="H19" s="171">
        <f t="shared" si="0"/>
        <v>240</v>
      </c>
      <c r="I19" s="172" t="s">
        <v>208</v>
      </c>
      <c r="J19" s="173" t="s">
        <v>209</v>
      </c>
      <c r="K19" s="173" t="s">
        <v>210</v>
      </c>
    </row>
    <row r="20" spans="1:11" ht="30" customHeight="1">
      <c r="A20" s="223"/>
      <c r="B20" s="225"/>
      <c r="C20" s="174" t="s">
        <v>223</v>
      </c>
      <c r="D20" s="167" t="s">
        <v>10</v>
      </c>
      <c r="E20" s="168" t="s">
        <v>224</v>
      </c>
      <c r="F20" s="169">
        <v>1</v>
      </c>
      <c r="G20" s="170">
        <v>220</v>
      </c>
      <c r="H20" s="171">
        <f t="shared" si="0"/>
        <v>220</v>
      </c>
      <c r="I20" s="172" t="s">
        <v>208</v>
      </c>
      <c r="J20" s="173" t="s">
        <v>209</v>
      </c>
      <c r="K20" s="173" t="s">
        <v>210</v>
      </c>
    </row>
    <row r="21" spans="1:11" ht="30" customHeight="1">
      <c r="A21" s="223">
        <v>45880</v>
      </c>
      <c r="B21" s="226">
        <v>95</v>
      </c>
      <c r="C21" s="174" t="s">
        <v>225</v>
      </c>
      <c r="D21" s="167" t="s">
        <v>10</v>
      </c>
      <c r="E21" s="168" t="s">
        <v>199</v>
      </c>
      <c r="F21" s="169">
        <v>8</v>
      </c>
      <c r="G21" s="170">
        <v>60</v>
      </c>
      <c r="H21" s="171">
        <f t="shared" si="0"/>
        <v>480</v>
      </c>
      <c r="I21" s="172" t="s">
        <v>208</v>
      </c>
      <c r="J21" s="173" t="s">
        <v>209</v>
      </c>
      <c r="K21" s="173" t="s">
        <v>210</v>
      </c>
    </row>
    <row r="22" spans="1:11" ht="30" customHeight="1">
      <c r="A22" s="223"/>
      <c r="B22" s="227"/>
      <c r="C22" s="174" t="s">
        <v>216</v>
      </c>
      <c r="D22" s="167" t="s">
        <v>10</v>
      </c>
      <c r="E22" s="168" t="s">
        <v>199</v>
      </c>
      <c r="F22" s="169">
        <v>3</v>
      </c>
      <c r="G22" s="170">
        <v>120</v>
      </c>
      <c r="H22" s="171">
        <f t="shared" si="0"/>
        <v>360</v>
      </c>
      <c r="I22" s="172" t="s">
        <v>208</v>
      </c>
      <c r="J22" s="173" t="s">
        <v>209</v>
      </c>
      <c r="K22" s="173" t="s">
        <v>210</v>
      </c>
    </row>
    <row r="23" spans="1:11" ht="30" customHeight="1">
      <c r="A23" s="223"/>
      <c r="B23" s="225"/>
      <c r="C23" s="174" t="s">
        <v>226</v>
      </c>
      <c r="D23" s="167" t="s">
        <v>10</v>
      </c>
      <c r="E23" s="168" t="s">
        <v>199</v>
      </c>
      <c r="F23" s="169">
        <v>26</v>
      </c>
      <c r="G23" s="170">
        <v>30</v>
      </c>
      <c r="H23" s="171">
        <f t="shared" si="0"/>
        <v>780</v>
      </c>
      <c r="I23" s="172" t="s">
        <v>208</v>
      </c>
      <c r="J23" s="173" t="s">
        <v>209</v>
      </c>
      <c r="K23" s="173" t="s">
        <v>210</v>
      </c>
    </row>
    <row r="24" spans="1:11" ht="30" customHeight="1">
      <c r="A24" s="175">
        <v>45882</v>
      </c>
      <c r="B24" s="167">
        <v>96</v>
      </c>
      <c r="C24" s="174" t="s">
        <v>227</v>
      </c>
      <c r="D24" s="167" t="s">
        <v>10</v>
      </c>
      <c r="E24" s="168" t="s">
        <v>199</v>
      </c>
      <c r="F24" s="169">
        <v>2</v>
      </c>
      <c r="G24" s="170">
        <v>80</v>
      </c>
      <c r="H24" s="171">
        <f t="shared" si="0"/>
        <v>160</v>
      </c>
      <c r="I24" s="172" t="s">
        <v>208</v>
      </c>
      <c r="J24" s="173" t="s">
        <v>209</v>
      </c>
      <c r="K24" s="173" t="s">
        <v>210</v>
      </c>
    </row>
    <row r="25" spans="1:11" ht="30" customHeight="1">
      <c r="A25" s="223">
        <v>45884</v>
      </c>
      <c r="B25" s="226">
        <v>97</v>
      </c>
      <c r="C25" s="174" t="s">
        <v>228</v>
      </c>
      <c r="D25" s="167" t="s">
        <v>10</v>
      </c>
      <c r="E25" s="168" t="s">
        <v>214</v>
      </c>
      <c r="F25" s="169">
        <v>4</v>
      </c>
      <c r="G25" s="170">
        <v>160</v>
      </c>
      <c r="H25" s="171">
        <f t="shared" si="0"/>
        <v>640</v>
      </c>
      <c r="I25" s="172" t="s">
        <v>208</v>
      </c>
      <c r="J25" s="173" t="s">
        <v>209</v>
      </c>
      <c r="K25" s="173" t="s">
        <v>210</v>
      </c>
    </row>
    <row r="26" spans="1:11" ht="30" customHeight="1">
      <c r="A26" s="223"/>
      <c r="B26" s="225"/>
      <c r="C26" s="174" t="s">
        <v>229</v>
      </c>
      <c r="D26" s="167" t="s">
        <v>10</v>
      </c>
      <c r="E26" s="168" t="s">
        <v>199</v>
      </c>
      <c r="F26" s="169">
        <v>1</v>
      </c>
      <c r="G26" s="170">
        <v>220</v>
      </c>
      <c r="H26" s="171">
        <f t="shared" si="0"/>
        <v>220</v>
      </c>
      <c r="I26" s="172" t="s">
        <v>208</v>
      </c>
      <c r="J26" s="173" t="s">
        <v>209</v>
      </c>
      <c r="K26" s="173" t="s">
        <v>210</v>
      </c>
    </row>
    <row r="27" spans="1:11" ht="30" customHeight="1">
      <c r="A27" s="223">
        <v>45887</v>
      </c>
      <c r="B27" s="226">
        <v>98</v>
      </c>
      <c r="C27" s="174" t="s">
        <v>213</v>
      </c>
      <c r="D27" s="167" t="s">
        <v>10</v>
      </c>
      <c r="E27" s="168" t="s">
        <v>199</v>
      </c>
      <c r="F27" s="169">
        <v>16</v>
      </c>
      <c r="G27" s="170">
        <v>70</v>
      </c>
      <c r="H27" s="171">
        <f t="shared" si="0"/>
        <v>1120</v>
      </c>
      <c r="I27" s="172" t="s">
        <v>208</v>
      </c>
      <c r="J27" s="173" t="s">
        <v>209</v>
      </c>
      <c r="K27" s="173" t="s">
        <v>210</v>
      </c>
    </row>
    <row r="28" spans="1:11" ht="30" customHeight="1">
      <c r="A28" s="223"/>
      <c r="B28" s="227"/>
      <c r="C28" s="174" t="s">
        <v>216</v>
      </c>
      <c r="D28" s="167" t="s">
        <v>10</v>
      </c>
      <c r="E28" s="168" t="s">
        <v>199</v>
      </c>
      <c r="F28" s="169">
        <v>8</v>
      </c>
      <c r="G28" s="170">
        <v>120</v>
      </c>
      <c r="H28" s="171">
        <f t="shared" si="0"/>
        <v>960</v>
      </c>
      <c r="I28" s="172" t="s">
        <v>208</v>
      </c>
      <c r="J28" s="173" t="s">
        <v>209</v>
      </c>
      <c r="K28" s="173" t="s">
        <v>210</v>
      </c>
    </row>
    <row r="29" spans="1:11" ht="30" customHeight="1">
      <c r="A29" s="223"/>
      <c r="B29" s="225"/>
      <c r="C29" s="174" t="s">
        <v>225</v>
      </c>
      <c r="D29" s="167" t="s">
        <v>10</v>
      </c>
      <c r="E29" s="168" t="s">
        <v>199</v>
      </c>
      <c r="F29" s="169">
        <v>8</v>
      </c>
      <c r="G29" s="170">
        <v>60</v>
      </c>
      <c r="H29" s="171">
        <f t="shared" si="0"/>
        <v>480</v>
      </c>
      <c r="I29" s="172" t="s">
        <v>208</v>
      </c>
      <c r="J29" s="173" t="s">
        <v>209</v>
      </c>
      <c r="K29" s="173" t="s">
        <v>210</v>
      </c>
    </row>
    <row r="30" spans="1:11" ht="30" customHeight="1">
      <c r="A30" s="223">
        <v>45889</v>
      </c>
      <c r="B30" s="226">
        <v>99</v>
      </c>
      <c r="C30" s="174" t="s">
        <v>259</v>
      </c>
      <c r="D30" s="167" t="s">
        <v>10</v>
      </c>
      <c r="E30" s="168" t="s">
        <v>199</v>
      </c>
      <c r="F30" s="169">
        <v>15</v>
      </c>
      <c r="G30" s="170">
        <v>130</v>
      </c>
      <c r="H30" s="171">
        <f t="shared" si="0"/>
        <v>1950</v>
      </c>
      <c r="I30" s="172" t="s">
        <v>208</v>
      </c>
      <c r="J30" s="173" t="s">
        <v>209</v>
      </c>
      <c r="K30" s="173" t="s">
        <v>210</v>
      </c>
    </row>
    <row r="31" spans="1:11" ht="30" customHeight="1">
      <c r="A31" s="223"/>
      <c r="B31" s="225"/>
      <c r="C31" s="174" t="s">
        <v>217</v>
      </c>
      <c r="D31" s="167" t="s">
        <v>10</v>
      </c>
      <c r="E31" s="168" t="s">
        <v>199</v>
      </c>
      <c r="F31" s="169">
        <v>15</v>
      </c>
      <c r="G31" s="170">
        <v>60</v>
      </c>
      <c r="H31" s="171">
        <f t="shared" si="0"/>
        <v>900</v>
      </c>
      <c r="I31" s="172" t="s">
        <v>208</v>
      </c>
      <c r="J31" s="173" t="s">
        <v>209</v>
      </c>
      <c r="K31" s="173" t="s">
        <v>210</v>
      </c>
    </row>
    <row r="32" spans="1:11" ht="30" customHeight="1">
      <c r="A32" s="175">
        <v>45891</v>
      </c>
      <c r="B32" s="167">
        <v>100</v>
      </c>
      <c r="C32" s="174" t="s">
        <v>230</v>
      </c>
      <c r="D32" s="167" t="s">
        <v>10</v>
      </c>
      <c r="E32" s="168" t="s">
        <v>199</v>
      </c>
      <c r="F32" s="169">
        <v>104</v>
      </c>
      <c r="G32" s="170">
        <v>1000</v>
      </c>
      <c r="H32" s="171">
        <f t="shared" si="0"/>
        <v>104000</v>
      </c>
      <c r="I32" s="172" t="s">
        <v>208</v>
      </c>
      <c r="J32" s="173" t="s">
        <v>209</v>
      </c>
      <c r="K32" s="173" t="s">
        <v>210</v>
      </c>
    </row>
    <row r="33" spans="1:11" ht="30" customHeight="1">
      <c r="A33" s="175">
        <v>45891</v>
      </c>
      <c r="B33" s="167">
        <v>101</v>
      </c>
      <c r="C33" s="174" t="s">
        <v>257</v>
      </c>
      <c r="D33" s="167" t="s">
        <v>10</v>
      </c>
      <c r="E33" s="168" t="s">
        <v>199</v>
      </c>
      <c r="F33" s="169">
        <v>2</v>
      </c>
      <c r="G33" s="170">
        <v>199</v>
      </c>
      <c r="H33" s="171">
        <f t="shared" si="0"/>
        <v>398</v>
      </c>
      <c r="I33" s="172" t="s">
        <v>208</v>
      </c>
      <c r="J33" s="173" t="s">
        <v>209</v>
      </c>
      <c r="K33" s="173" t="s">
        <v>210</v>
      </c>
    </row>
    <row r="34" spans="1:11" ht="30" customHeight="1">
      <c r="A34" s="175">
        <v>45891</v>
      </c>
      <c r="B34" s="167">
        <v>102</v>
      </c>
      <c r="C34" s="174" t="s">
        <v>231</v>
      </c>
      <c r="D34" s="167" t="s">
        <v>10</v>
      </c>
      <c r="E34" s="168" t="s">
        <v>260</v>
      </c>
      <c r="F34" s="169">
        <v>5</v>
      </c>
      <c r="G34" s="170">
        <v>120</v>
      </c>
      <c r="H34" s="171">
        <f t="shared" si="0"/>
        <v>600</v>
      </c>
      <c r="I34" s="172" t="s">
        <v>208</v>
      </c>
      <c r="J34" s="173" t="s">
        <v>209</v>
      </c>
      <c r="K34" s="173" t="s">
        <v>210</v>
      </c>
    </row>
    <row r="35" spans="1:11" ht="30" customHeight="1">
      <c r="A35" s="175">
        <v>45801</v>
      </c>
      <c r="B35" s="167">
        <v>103</v>
      </c>
      <c r="C35" s="174" t="s">
        <v>232</v>
      </c>
      <c r="D35" s="167" t="s">
        <v>10</v>
      </c>
      <c r="E35" s="168" t="s">
        <v>199</v>
      </c>
      <c r="F35" s="169">
        <v>50</v>
      </c>
      <c r="G35" s="170">
        <v>400</v>
      </c>
      <c r="H35" s="171">
        <f t="shared" si="0"/>
        <v>20000</v>
      </c>
      <c r="I35" s="172" t="s">
        <v>208</v>
      </c>
      <c r="J35" s="173" t="s">
        <v>209</v>
      </c>
      <c r="K35" s="173" t="s">
        <v>210</v>
      </c>
    </row>
    <row r="36" spans="1:11" ht="30" customHeight="1">
      <c r="A36" s="175">
        <v>45895</v>
      </c>
      <c r="B36" s="167">
        <v>104</v>
      </c>
      <c r="C36" s="174" t="s">
        <v>217</v>
      </c>
      <c r="D36" s="167" t="s">
        <v>10</v>
      </c>
      <c r="E36" s="168" t="s">
        <v>199</v>
      </c>
      <c r="F36" s="169">
        <v>12</v>
      </c>
      <c r="G36" s="170">
        <v>60</v>
      </c>
      <c r="H36" s="171">
        <f t="shared" si="0"/>
        <v>720</v>
      </c>
      <c r="I36" s="172" t="s">
        <v>208</v>
      </c>
      <c r="J36" s="173" t="s">
        <v>209</v>
      </c>
      <c r="K36" s="173" t="s">
        <v>210</v>
      </c>
    </row>
    <row r="37" spans="1:11" ht="30" customHeight="1">
      <c r="A37" s="223">
        <v>45895</v>
      </c>
      <c r="B37" s="226">
        <v>105</v>
      </c>
      <c r="C37" s="174" t="s">
        <v>233</v>
      </c>
      <c r="D37" s="167" t="s">
        <v>10</v>
      </c>
      <c r="E37" s="168" t="s">
        <v>199</v>
      </c>
      <c r="F37" s="169">
        <v>50</v>
      </c>
      <c r="G37" s="170">
        <v>80</v>
      </c>
      <c r="H37" s="171">
        <f t="shared" si="0"/>
        <v>4000</v>
      </c>
      <c r="I37" s="172" t="s">
        <v>208</v>
      </c>
      <c r="J37" s="173" t="s">
        <v>209</v>
      </c>
      <c r="K37" s="173" t="s">
        <v>210</v>
      </c>
    </row>
    <row r="38" spans="1:11" ht="30" customHeight="1">
      <c r="A38" s="223"/>
      <c r="B38" s="227"/>
      <c r="C38" s="174" t="s">
        <v>234</v>
      </c>
      <c r="D38" s="167" t="s">
        <v>10</v>
      </c>
      <c r="E38" s="168" t="s">
        <v>199</v>
      </c>
      <c r="F38" s="169">
        <v>22</v>
      </c>
      <c r="G38" s="170">
        <v>60</v>
      </c>
      <c r="H38" s="171">
        <f t="shared" si="0"/>
        <v>1320</v>
      </c>
      <c r="I38" s="172" t="s">
        <v>208</v>
      </c>
      <c r="J38" s="173" t="s">
        <v>209</v>
      </c>
      <c r="K38" s="173" t="s">
        <v>210</v>
      </c>
    </row>
    <row r="39" spans="1:11" ht="30" customHeight="1">
      <c r="A39" s="223"/>
      <c r="B39" s="227"/>
      <c r="C39" s="174" t="s">
        <v>235</v>
      </c>
      <c r="D39" s="167" t="s">
        <v>10</v>
      </c>
      <c r="E39" s="168" t="s">
        <v>199</v>
      </c>
      <c r="F39" s="169">
        <v>63</v>
      </c>
      <c r="G39" s="170">
        <v>100</v>
      </c>
      <c r="H39" s="171">
        <f t="shared" si="0"/>
        <v>6300</v>
      </c>
      <c r="I39" s="172" t="s">
        <v>208</v>
      </c>
      <c r="J39" s="173" t="s">
        <v>209</v>
      </c>
      <c r="K39" s="173" t="s">
        <v>210</v>
      </c>
    </row>
    <row r="40" spans="1:11" ht="30" customHeight="1">
      <c r="A40" s="223"/>
      <c r="B40" s="227"/>
      <c r="C40" s="174" t="s">
        <v>236</v>
      </c>
      <c r="D40" s="167" t="s">
        <v>10</v>
      </c>
      <c r="E40" s="168" t="s">
        <v>199</v>
      </c>
      <c r="F40" s="169">
        <v>132</v>
      </c>
      <c r="G40" s="170">
        <v>50</v>
      </c>
      <c r="H40" s="171">
        <f t="shared" si="0"/>
        <v>6600</v>
      </c>
      <c r="I40" s="172" t="s">
        <v>208</v>
      </c>
      <c r="J40" s="173" t="s">
        <v>209</v>
      </c>
      <c r="K40" s="173" t="s">
        <v>210</v>
      </c>
    </row>
    <row r="41" spans="1:11" ht="30" customHeight="1">
      <c r="A41" s="223"/>
      <c r="B41" s="227"/>
      <c r="C41" s="174" t="s">
        <v>237</v>
      </c>
      <c r="D41" s="167" t="s">
        <v>10</v>
      </c>
      <c r="E41" s="168" t="s">
        <v>199</v>
      </c>
      <c r="F41" s="169">
        <v>46</v>
      </c>
      <c r="G41" s="170">
        <v>50</v>
      </c>
      <c r="H41" s="171">
        <f t="shared" si="0"/>
        <v>2300</v>
      </c>
      <c r="I41" s="172" t="s">
        <v>208</v>
      </c>
      <c r="J41" s="173" t="s">
        <v>209</v>
      </c>
      <c r="K41" s="173" t="s">
        <v>210</v>
      </c>
    </row>
    <row r="42" spans="1:11" ht="30" customHeight="1">
      <c r="A42" s="223"/>
      <c r="B42" s="227"/>
      <c r="C42" s="174" t="s">
        <v>238</v>
      </c>
      <c r="D42" s="167" t="s">
        <v>10</v>
      </c>
      <c r="E42" s="168" t="s">
        <v>199</v>
      </c>
      <c r="F42" s="169">
        <v>66</v>
      </c>
      <c r="G42" s="170">
        <v>40</v>
      </c>
      <c r="H42" s="171">
        <f t="shared" si="0"/>
        <v>2640</v>
      </c>
      <c r="I42" s="172" t="s">
        <v>208</v>
      </c>
      <c r="J42" s="173" t="s">
        <v>209</v>
      </c>
      <c r="K42" s="173" t="s">
        <v>210</v>
      </c>
    </row>
    <row r="43" spans="1:11" ht="30" customHeight="1">
      <c r="A43" s="223"/>
      <c r="B43" s="227"/>
      <c r="C43" s="174" t="s">
        <v>239</v>
      </c>
      <c r="D43" s="167" t="s">
        <v>10</v>
      </c>
      <c r="E43" s="168" t="s">
        <v>199</v>
      </c>
      <c r="F43" s="169">
        <v>168</v>
      </c>
      <c r="G43" s="170">
        <v>39</v>
      </c>
      <c r="H43" s="171">
        <f t="shared" si="0"/>
        <v>6552</v>
      </c>
      <c r="I43" s="172" t="s">
        <v>208</v>
      </c>
      <c r="J43" s="173" t="s">
        <v>209</v>
      </c>
      <c r="K43" s="173" t="s">
        <v>210</v>
      </c>
    </row>
    <row r="44" spans="1:11" ht="30" customHeight="1">
      <c r="A44" s="223"/>
      <c r="B44" s="227"/>
      <c r="C44" s="174" t="s">
        <v>240</v>
      </c>
      <c r="D44" s="167" t="s">
        <v>10</v>
      </c>
      <c r="E44" s="168" t="s">
        <v>199</v>
      </c>
      <c r="F44" s="169">
        <v>110</v>
      </c>
      <c r="G44" s="170">
        <v>35</v>
      </c>
      <c r="H44" s="171">
        <f t="shared" si="0"/>
        <v>3850</v>
      </c>
      <c r="I44" s="172" t="s">
        <v>208</v>
      </c>
      <c r="J44" s="173" t="s">
        <v>209</v>
      </c>
      <c r="K44" s="173" t="s">
        <v>210</v>
      </c>
    </row>
    <row r="45" spans="1:11" ht="30" customHeight="1">
      <c r="A45" s="223"/>
      <c r="B45" s="227"/>
      <c r="C45" s="174" t="s">
        <v>241</v>
      </c>
      <c r="D45" s="167" t="s">
        <v>10</v>
      </c>
      <c r="E45" s="168" t="s">
        <v>199</v>
      </c>
      <c r="F45" s="169">
        <v>30</v>
      </c>
      <c r="G45" s="170">
        <v>39</v>
      </c>
      <c r="H45" s="171">
        <f t="shared" si="0"/>
        <v>1170</v>
      </c>
      <c r="I45" s="172" t="s">
        <v>208</v>
      </c>
      <c r="J45" s="173" t="s">
        <v>209</v>
      </c>
      <c r="K45" s="173" t="s">
        <v>210</v>
      </c>
    </row>
    <row r="46" spans="1:11" ht="30" customHeight="1">
      <c r="A46" s="223"/>
      <c r="B46" s="227"/>
      <c r="C46" s="174" t="s">
        <v>242</v>
      </c>
      <c r="D46" s="167" t="s">
        <v>10</v>
      </c>
      <c r="E46" s="168" t="s">
        <v>199</v>
      </c>
      <c r="F46" s="169">
        <v>100</v>
      </c>
      <c r="G46" s="170">
        <v>25</v>
      </c>
      <c r="H46" s="171">
        <f t="shared" si="0"/>
        <v>2500</v>
      </c>
      <c r="I46" s="172" t="s">
        <v>208</v>
      </c>
      <c r="J46" s="173" t="s">
        <v>209</v>
      </c>
      <c r="K46" s="173" t="s">
        <v>210</v>
      </c>
    </row>
    <row r="47" spans="1:11" ht="30" customHeight="1">
      <c r="A47" s="223"/>
      <c r="B47" s="227"/>
      <c r="C47" s="174" t="s">
        <v>243</v>
      </c>
      <c r="D47" s="167" t="s">
        <v>10</v>
      </c>
      <c r="E47" s="168" t="s">
        <v>199</v>
      </c>
      <c r="F47" s="169">
        <v>85</v>
      </c>
      <c r="G47" s="170">
        <v>39</v>
      </c>
      <c r="H47" s="171">
        <f t="shared" si="0"/>
        <v>3315</v>
      </c>
      <c r="I47" s="172" t="s">
        <v>208</v>
      </c>
      <c r="J47" s="173" t="s">
        <v>209</v>
      </c>
      <c r="K47" s="173" t="s">
        <v>210</v>
      </c>
    </row>
    <row r="48" spans="1:11" ht="30" customHeight="1">
      <c r="A48" s="223"/>
      <c r="B48" s="227"/>
      <c r="C48" s="174" t="s">
        <v>244</v>
      </c>
      <c r="D48" s="167" t="s">
        <v>10</v>
      </c>
      <c r="E48" s="168" t="s">
        <v>245</v>
      </c>
      <c r="F48" s="169">
        <v>65</v>
      </c>
      <c r="G48" s="170">
        <v>45</v>
      </c>
      <c r="H48" s="171">
        <f t="shared" si="0"/>
        <v>2925</v>
      </c>
      <c r="I48" s="172" t="s">
        <v>208</v>
      </c>
      <c r="J48" s="173" t="s">
        <v>209</v>
      </c>
      <c r="K48" s="173" t="s">
        <v>210</v>
      </c>
    </row>
    <row r="49" spans="1:11" ht="30" customHeight="1">
      <c r="A49" s="223"/>
      <c r="B49" s="227"/>
      <c r="C49" s="174" t="s">
        <v>246</v>
      </c>
      <c r="D49" s="167" t="s">
        <v>10</v>
      </c>
      <c r="E49" s="168" t="s">
        <v>245</v>
      </c>
      <c r="F49" s="169">
        <v>38</v>
      </c>
      <c r="G49" s="170">
        <v>45</v>
      </c>
      <c r="H49" s="171">
        <f t="shared" si="0"/>
        <v>1710</v>
      </c>
      <c r="I49" s="172" t="s">
        <v>208</v>
      </c>
      <c r="J49" s="173" t="s">
        <v>209</v>
      </c>
      <c r="K49" s="173" t="s">
        <v>210</v>
      </c>
    </row>
    <row r="50" spans="1:11" ht="30" customHeight="1">
      <c r="A50" s="223"/>
      <c r="B50" s="227"/>
      <c r="C50" s="174" t="s">
        <v>247</v>
      </c>
      <c r="D50" s="167" t="s">
        <v>10</v>
      </c>
      <c r="E50" s="168" t="s">
        <v>199</v>
      </c>
      <c r="F50" s="169">
        <v>67</v>
      </c>
      <c r="G50" s="170">
        <v>25</v>
      </c>
      <c r="H50" s="171">
        <f t="shared" si="0"/>
        <v>1675</v>
      </c>
      <c r="I50" s="172" t="s">
        <v>208</v>
      </c>
      <c r="J50" s="173" t="s">
        <v>209</v>
      </c>
      <c r="K50" s="173" t="s">
        <v>210</v>
      </c>
    </row>
    <row r="51" spans="1:11" ht="30" customHeight="1">
      <c r="A51" s="223"/>
      <c r="B51" s="227"/>
      <c r="C51" s="174" t="s">
        <v>248</v>
      </c>
      <c r="D51" s="167" t="s">
        <v>10</v>
      </c>
      <c r="E51" s="168" t="s">
        <v>199</v>
      </c>
      <c r="F51" s="169">
        <v>99</v>
      </c>
      <c r="G51" s="170">
        <v>12</v>
      </c>
      <c r="H51" s="171">
        <f t="shared" si="0"/>
        <v>1188</v>
      </c>
      <c r="I51" s="172" t="s">
        <v>208</v>
      </c>
      <c r="J51" s="173" t="s">
        <v>209</v>
      </c>
      <c r="K51" s="173" t="s">
        <v>210</v>
      </c>
    </row>
    <row r="52" spans="1:11" ht="30" customHeight="1">
      <c r="A52" s="223"/>
      <c r="B52" s="227"/>
      <c r="C52" s="174" t="s">
        <v>249</v>
      </c>
      <c r="D52" s="167" t="s">
        <v>10</v>
      </c>
      <c r="E52" s="168" t="s">
        <v>199</v>
      </c>
      <c r="F52" s="169">
        <v>60</v>
      </c>
      <c r="G52" s="170">
        <v>25</v>
      </c>
      <c r="H52" s="171">
        <f t="shared" si="0"/>
        <v>1500</v>
      </c>
      <c r="I52" s="172" t="s">
        <v>208</v>
      </c>
      <c r="J52" s="173" t="s">
        <v>209</v>
      </c>
      <c r="K52" s="173" t="s">
        <v>210</v>
      </c>
    </row>
    <row r="53" spans="1:11" ht="30" customHeight="1">
      <c r="A53" s="223"/>
      <c r="B53" s="227"/>
      <c r="C53" s="174" t="s">
        <v>250</v>
      </c>
      <c r="D53" s="167" t="s">
        <v>10</v>
      </c>
      <c r="E53" s="168" t="s">
        <v>199</v>
      </c>
      <c r="F53" s="169">
        <v>10</v>
      </c>
      <c r="G53" s="170">
        <v>50</v>
      </c>
      <c r="H53" s="171">
        <f t="shared" si="0"/>
        <v>500</v>
      </c>
      <c r="I53" s="172" t="s">
        <v>208</v>
      </c>
      <c r="J53" s="173" t="s">
        <v>209</v>
      </c>
      <c r="K53" s="173" t="s">
        <v>210</v>
      </c>
    </row>
    <row r="54" spans="1:11" ht="30" customHeight="1">
      <c r="A54" s="223"/>
      <c r="B54" s="225"/>
      <c r="C54" s="174" t="s">
        <v>251</v>
      </c>
      <c r="D54" s="167" t="s">
        <v>10</v>
      </c>
      <c r="E54" s="168" t="s">
        <v>199</v>
      </c>
      <c r="F54" s="169">
        <v>16</v>
      </c>
      <c r="G54" s="170">
        <v>30</v>
      </c>
      <c r="H54" s="171">
        <f t="shared" si="0"/>
        <v>480</v>
      </c>
      <c r="I54" s="172" t="s">
        <v>208</v>
      </c>
      <c r="J54" s="173" t="s">
        <v>209</v>
      </c>
      <c r="K54" s="173" t="s">
        <v>210</v>
      </c>
    </row>
    <row r="55" spans="1:11" ht="30" customHeight="1">
      <c r="A55" s="184"/>
      <c r="B55" s="185">
        <v>106</v>
      </c>
      <c r="C55" s="213" t="s">
        <v>264</v>
      </c>
      <c r="D55" s="214"/>
      <c r="E55" s="214"/>
      <c r="F55" s="214"/>
      <c r="G55" s="214"/>
      <c r="H55" s="214"/>
      <c r="I55" s="214"/>
      <c r="J55" s="214"/>
      <c r="K55" s="215"/>
    </row>
    <row r="56" spans="1:11" ht="30" customHeight="1">
      <c r="A56" s="223">
        <v>45899</v>
      </c>
      <c r="B56" s="226">
        <v>107</v>
      </c>
      <c r="C56" s="174" t="s">
        <v>252</v>
      </c>
      <c r="D56" s="167" t="s">
        <v>10</v>
      </c>
      <c r="E56" s="168" t="s">
        <v>199</v>
      </c>
      <c r="F56" s="169">
        <v>12</v>
      </c>
      <c r="G56" s="170">
        <v>95</v>
      </c>
      <c r="H56" s="171">
        <f t="shared" si="0"/>
        <v>1140</v>
      </c>
      <c r="I56" s="172" t="s">
        <v>208</v>
      </c>
      <c r="J56" s="173" t="s">
        <v>209</v>
      </c>
      <c r="K56" s="173" t="s">
        <v>210</v>
      </c>
    </row>
    <row r="57" spans="1:11" ht="30" customHeight="1" thickBot="1">
      <c r="A57" s="229"/>
      <c r="B57" s="230"/>
      <c r="C57" s="176" t="s">
        <v>217</v>
      </c>
      <c r="D57" s="177" t="s">
        <v>10</v>
      </c>
      <c r="E57" s="178" t="s">
        <v>199</v>
      </c>
      <c r="F57" s="179">
        <v>12</v>
      </c>
      <c r="G57" s="180">
        <v>60</v>
      </c>
      <c r="H57" s="181">
        <f t="shared" si="0"/>
        <v>720</v>
      </c>
      <c r="I57" s="182" t="s">
        <v>208</v>
      </c>
      <c r="J57" s="183" t="s">
        <v>209</v>
      </c>
      <c r="K57" s="183" t="s">
        <v>210</v>
      </c>
    </row>
    <row r="58" spans="1:11" ht="30" customHeight="1" thickBot="1">
      <c r="A58" s="231" t="s">
        <v>15</v>
      </c>
      <c r="B58" s="232"/>
      <c r="C58" s="232"/>
      <c r="D58" s="232"/>
      <c r="E58" s="232"/>
      <c r="F58" s="233"/>
      <c r="G58" s="119"/>
      <c r="H58" s="100">
        <f>SUM(H5:H57)</f>
        <v>198653</v>
      </c>
      <c r="I58" s="101"/>
      <c r="J58" s="102"/>
      <c r="K58" s="103"/>
    </row>
    <row r="59" spans="1:11" ht="23.25">
      <c r="A59" s="51"/>
      <c r="B59" s="51"/>
      <c r="C59" s="51"/>
      <c r="D59" s="51"/>
      <c r="E59" s="51"/>
      <c r="F59" s="51"/>
      <c r="G59" s="51"/>
      <c r="H59" s="52"/>
      <c r="I59" s="52"/>
      <c r="J59" s="52"/>
      <c r="K59" s="52"/>
    </row>
    <row r="60" spans="1:11" ht="23.25">
      <c r="A60" s="51"/>
      <c r="B60" s="51"/>
      <c r="C60" s="51"/>
      <c r="D60" s="51"/>
      <c r="E60" s="51"/>
      <c r="F60" s="51"/>
      <c r="G60" s="51"/>
      <c r="H60" s="52"/>
      <c r="I60" s="51"/>
      <c r="J60" s="51"/>
      <c r="K60" s="53"/>
    </row>
    <row r="61" spans="1:11" ht="23.25">
      <c r="A61" s="51"/>
      <c r="B61" s="51"/>
      <c r="C61" s="51"/>
      <c r="D61" s="51"/>
      <c r="E61" s="51"/>
      <c r="F61" s="51"/>
      <c r="G61" s="52"/>
      <c r="H61" s="51"/>
      <c r="I61" s="51"/>
      <c r="J61" s="53"/>
      <c r="K61" s="53"/>
    </row>
    <row r="62" spans="1:11" ht="15.75">
      <c r="A62" s="54"/>
      <c r="B62" s="54"/>
      <c r="C62" s="54"/>
      <c r="D62" s="55"/>
      <c r="E62" s="56"/>
      <c r="F62" s="57"/>
      <c r="G62" s="58"/>
      <c r="H62" s="59"/>
      <c r="I62" s="54"/>
      <c r="J62" s="60"/>
      <c r="K62" s="55"/>
    </row>
    <row r="63" spans="1:11" s="61" customFormat="1" ht="15.75">
      <c r="A63" s="234" t="s">
        <v>253</v>
      </c>
      <c r="B63" s="234"/>
      <c r="C63" s="234"/>
      <c r="D63" s="55"/>
      <c r="E63" s="55"/>
      <c r="F63" s="228" t="s">
        <v>41</v>
      </c>
      <c r="G63" s="228"/>
      <c r="H63" s="228"/>
      <c r="I63" s="228"/>
      <c r="J63" s="54"/>
      <c r="K63" s="60"/>
    </row>
    <row r="64" spans="1:11" s="61" customFormat="1" ht="15.75">
      <c r="A64" s="228" t="s">
        <v>254</v>
      </c>
      <c r="B64" s="228"/>
      <c r="C64" s="228"/>
      <c r="D64" s="118"/>
      <c r="E64" s="118"/>
      <c r="F64" s="228" t="s">
        <v>42</v>
      </c>
      <c r="G64" s="228"/>
      <c r="H64" s="228"/>
      <c r="I64" s="228"/>
      <c r="J64" s="54"/>
      <c r="K64" s="60"/>
    </row>
    <row r="65" spans="1:11" s="61" customFormat="1" ht="15.75">
      <c r="A65" s="228" t="s">
        <v>255</v>
      </c>
      <c r="B65" s="228"/>
      <c r="C65" s="228"/>
      <c r="D65" s="118"/>
      <c r="E65" s="118"/>
      <c r="F65" s="228" t="s">
        <v>255</v>
      </c>
      <c r="G65" s="228"/>
      <c r="H65" s="228"/>
      <c r="I65" s="228"/>
      <c r="J65" s="54"/>
      <c r="K65" s="60"/>
    </row>
    <row r="66" spans="1:11" ht="23.25">
      <c r="A66" s="51"/>
      <c r="B66" s="51"/>
      <c r="C66" s="62"/>
      <c r="D66" s="62"/>
      <c r="E66" s="62"/>
      <c r="F66" s="63"/>
      <c r="G66" s="64"/>
      <c r="H66" s="51"/>
      <c r="I66" s="65"/>
      <c r="J66" s="53"/>
      <c r="K66" s="66"/>
    </row>
    <row r="67" spans="1:11" ht="23.25">
      <c r="A67" s="51"/>
      <c r="B67" s="51"/>
      <c r="C67" s="62"/>
      <c r="D67" s="62"/>
      <c r="E67" s="62"/>
      <c r="F67" s="63"/>
      <c r="G67" s="64"/>
      <c r="H67" s="51"/>
      <c r="I67" s="65"/>
      <c r="J67" s="53"/>
      <c r="K67" s="66"/>
    </row>
    <row r="68" spans="1:11" ht="23.25">
      <c r="A68" s="53"/>
      <c r="B68" s="53"/>
      <c r="C68" s="68"/>
      <c r="D68" s="71" t="s">
        <v>23</v>
      </c>
      <c r="F68" s="69"/>
      <c r="G68" s="69"/>
      <c r="H68" s="53"/>
      <c r="I68" s="67"/>
      <c r="J68" s="53"/>
      <c r="K68" s="66"/>
    </row>
    <row r="69" spans="1:11" s="61" customFormat="1" ht="15.75">
      <c r="A69" s="68"/>
      <c r="B69" s="68"/>
      <c r="C69" s="72"/>
      <c r="D69" s="71" t="s">
        <v>24</v>
      </c>
      <c r="F69" s="71"/>
      <c r="G69" s="71"/>
      <c r="H69" s="69"/>
      <c r="I69" s="69"/>
      <c r="J69" s="68"/>
      <c r="K69" s="70"/>
    </row>
  </sheetData>
  <mergeCells count="31">
    <mergeCell ref="A64:C64"/>
    <mergeCell ref="F64:I64"/>
    <mergeCell ref="A65:C65"/>
    <mergeCell ref="F65:I65"/>
    <mergeCell ref="A56:A57"/>
    <mergeCell ref="B56:B57"/>
    <mergeCell ref="A58:F58"/>
    <mergeCell ref="A63:C63"/>
    <mergeCell ref="F63:I63"/>
    <mergeCell ref="A27:A29"/>
    <mergeCell ref="B27:B29"/>
    <mergeCell ref="A30:A31"/>
    <mergeCell ref="B30:B31"/>
    <mergeCell ref="A37:A54"/>
    <mergeCell ref="B37:B54"/>
    <mergeCell ref="C55:K55"/>
    <mergeCell ref="A1:K1"/>
    <mergeCell ref="A2:K2"/>
    <mergeCell ref="A3:K3"/>
    <mergeCell ref="A5:A6"/>
    <mergeCell ref="B5:B6"/>
    <mergeCell ref="B7:B10"/>
    <mergeCell ref="A11:A12"/>
    <mergeCell ref="B11:B12"/>
    <mergeCell ref="A16:A20"/>
    <mergeCell ref="B16:B20"/>
    <mergeCell ref="A7:A10"/>
    <mergeCell ref="A21:A23"/>
    <mergeCell ref="B21:B23"/>
    <mergeCell ref="A25:A26"/>
    <mergeCell ref="B25:B26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00"/>
  <sheetViews>
    <sheetView zoomScale="66" zoomScaleNormal="66" zoomScaleSheetLayoutView="100" workbookViewId="0">
      <pane ySplit="1" topLeftCell="A80" activePane="bottomLeft" state="frozen"/>
      <selection pane="bottomLeft" activeCell="F97" sqref="F97"/>
    </sheetView>
  </sheetViews>
  <sheetFormatPr baseColWidth="10" defaultColWidth="11.42578125" defaultRowHeight="15" customHeight="1"/>
  <cols>
    <col min="1" max="1" width="3.42578125" style="3" customWidth="1"/>
    <col min="2" max="2" width="13.42578125" style="86" customWidth="1"/>
    <col min="3" max="3" width="11.5703125" style="3" bestFit="1" customWidth="1"/>
    <col min="4" max="4" width="34" style="3" customWidth="1"/>
    <col min="5" max="6" width="10.85546875" style="3" customWidth="1"/>
    <col min="7" max="7" width="10" style="3" customWidth="1"/>
    <col min="8" max="8" width="13.42578125" style="4" customWidth="1"/>
    <col min="9" max="9" width="15.42578125" style="5" customWidth="1"/>
    <col min="10" max="10" width="29.5703125" style="3" customWidth="1"/>
    <col min="11" max="11" width="17.140625" style="3" customWidth="1"/>
    <col min="12" max="12" width="19.5703125" style="3" customWidth="1"/>
    <col min="13" max="16384" width="11.42578125" style="3"/>
  </cols>
  <sheetData>
    <row r="1" spans="2:12" ht="11.45" customHeight="1">
      <c r="B1" s="235"/>
      <c r="C1" s="236"/>
      <c r="D1" s="236"/>
      <c r="E1" s="236"/>
      <c r="F1" s="236"/>
      <c r="G1" s="236"/>
      <c r="H1" s="236"/>
      <c r="I1" s="236"/>
      <c r="J1" s="236"/>
      <c r="K1" s="236"/>
      <c r="L1" s="237"/>
    </row>
    <row r="2" spans="2:12" ht="27.75" customHeight="1">
      <c r="B2" s="238" t="s">
        <v>13</v>
      </c>
      <c r="C2" s="239"/>
      <c r="D2" s="239"/>
      <c r="E2" s="239"/>
      <c r="F2" s="239"/>
      <c r="G2" s="239"/>
      <c r="H2" s="239"/>
      <c r="I2" s="239"/>
      <c r="J2" s="239"/>
      <c r="K2" s="239"/>
      <c r="L2" s="240"/>
    </row>
    <row r="3" spans="2:12" ht="27.75" customHeight="1">
      <c r="B3" s="241" t="s">
        <v>74</v>
      </c>
      <c r="C3" s="242"/>
      <c r="D3" s="242"/>
      <c r="E3" s="242"/>
      <c r="F3" s="242"/>
      <c r="G3" s="242"/>
      <c r="H3" s="242"/>
      <c r="I3" s="242"/>
      <c r="J3" s="242"/>
      <c r="K3" s="242"/>
      <c r="L3" s="243"/>
    </row>
    <row r="4" spans="2:12" ht="31.5" customHeight="1">
      <c r="B4" s="238" t="s">
        <v>16</v>
      </c>
      <c r="C4" s="239"/>
      <c r="D4" s="239"/>
      <c r="E4" s="239"/>
      <c r="F4" s="239"/>
      <c r="G4" s="239"/>
      <c r="H4" s="239"/>
      <c r="I4" s="239"/>
      <c r="J4" s="239"/>
      <c r="K4" s="239"/>
      <c r="L4" s="240"/>
    </row>
    <row r="5" spans="2:12" ht="16.350000000000001" customHeight="1">
      <c r="B5" s="147"/>
      <c r="C5" s="148"/>
      <c r="D5" s="148"/>
      <c r="E5" s="148"/>
      <c r="F5" s="148"/>
      <c r="G5" s="148"/>
      <c r="H5" s="148"/>
      <c r="I5" s="148"/>
      <c r="J5" s="148"/>
      <c r="K5" s="148"/>
      <c r="L5" s="149"/>
    </row>
    <row r="6" spans="2:12" ht="45">
      <c r="B6" s="150" t="s">
        <v>27</v>
      </c>
      <c r="C6" s="151" t="s">
        <v>28</v>
      </c>
      <c r="D6" s="151" t="s">
        <v>3</v>
      </c>
      <c r="E6" s="151" t="s">
        <v>29</v>
      </c>
      <c r="F6" s="151" t="s">
        <v>30</v>
      </c>
      <c r="G6" s="152" t="s">
        <v>31</v>
      </c>
      <c r="H6" s="153" t="s">
        <v>32</v>
      </c>
      <c r="I6" s="153" t="s">
        <v>33</v>
      </c>
      <c r="J6" s="151" t="s">
        <v>7</v>
      </c>
      <c r="K6" s="151" t="s">
        <v>8</v>
      </c>
      <c r="L6" s="154" t="s">
        <v>9</v>
      </c>
    </row>
    <row r="7" spans="2:12" customFormat="1" ht="12" customHeight="1">
      <c r="B7" s="245">
        <v>45871</v>
      </c>
      <c r="C7" s="246" t="s">
        <v>149</v>
      </c>
      <c r="D7" s="247" t="s">
        <v>150</v>
      </c>
      <c r="E7" s="248" t="s">
        <v>10</v>
      </c>
      <c r="F7" s="248" t="s">
        <v>151</v>
      </c>
      <c r="G7" s="254">
        <v>25</v>
      </c>
      <c r="H7" s="253">
        <v>20</v>
      </c>
      <c r="I7" s="251">
        <f>G7*H7</f>
        <v>500</v>
      </c>
      <c r="J7" s="248" t="s">
        <v>152</v>
      </c>
      <c r="K7" s="248" t="s">
        <v>11</v>
      </c>
      <c r="L7" s="244" t="s">
        <v>12</v>
      </c>
    </row>
    <row r="8" spans="2:12" customFormat="1" ht="12" customHeight="1">
      <c r="B8" s="245"/>
      <c r="C8" s="246"/>
      <c r="D8" s="247"/>
      <c r="E8" s="248"/>
      <c r="F8" s="248"/>
      <c r="G8" s="254"/>
      <c r="H8" s="253"/>
      <c r="I8" s="251"/>
      <c r="J8" s="248"/>
      <c r="K8" s="248"/>
      <c r="L8" s="244"/>
    </row>
    <row r="9" spans="2:12" customFormat="1" ht="12" customHeight="1">
      <c r="B9" s="245">
        <v>45871</v>
      </c>
      <c r="C9" s="246" t="s">
        <v>153</v>
      </c>
      <c r="D9" s="248" t="s">
        <v>154</v>
      </c>
      <c r="E9" s="248" t="s">
        <v>10</v>
      </c>
      <c r="F9" s="248" t="s">
        <v>155</v>
      </c>
      <c r="G9" s="254">
        <v>5</v>
      </c>
      <c r="H9" s="253">
        <v>100</v>
      </c>
      <c r="I9" s="251">
        <f>G9*H9</f>
        <v>500</v>
      </c>
      <c r="J9" s="248" t="s">
        <v>152</v>
      </c>
      <c r="K9" s="248" t="s">
        <v>11</v>
      </c>
      <c r="L9" s="244" t="s">
        <v>12</v>
      </c>
    </row>
    <row r="10" spans="2:12" customFormat="1" ht="12" customHeight="1">
      <c r="B10" s="245"/>
      <c r="C10" s="246"/>
      <c r="D10" s="248"/>
      <c r="E10" s="248"/>
      <c r="F10" s="248"/>
      <c r="G10" s="254"/>
      <c r="H10" s="253"/>
      <c r="I10" s="251"/>
      <c r="J10" s="248"/>
      <c r="K10" s="248"/>
      <c r="L10" s="244"/>
    </row>
    <row r="11" spans="2:12" customFormat="1" ht="12" customHeight="1">
      <c r="B11" s="245">
        <v>45871</v>
      </c>
      <c r="C11" s="246" t="s">
        <v>156</v>
      </c>
      <c r="D11" s="255" t="s">
        <v>157</v>
      </c>
      <c r="E11" s="248" t="s">
        <v>10</v>
      </c>
      <c r="F11" s="247" t="s">
        <v>155</v>
      </c>
      <c r="G11" s="254">
        <v>7</v>
      </c>
      <c r="H11" s="253">
        <v>10</v>
      </c>
      <c r="I11" s="251">
        <f>G11*H11</f>
        <v>70</v>
      </c>
      <c r="J11" s="248" t="s">
        <v>152</v>
      </c>
      <c r="K11" s="248" t="s">
        <v>11</v>
      </c>
      <c r="L11" s="244" t="s">
        <v>12</v>
      </c>
    </row>
    <row r="12" spans="2:12" customFormat="1" ht="12" customHeight="1">
      <c r="B12" s="245"/>
      <c r="C12" s="246"/>
      <c r="D12" s="255"/>
      <c r="E12" s="248"/>
      <c r="F12" s="247"/>
      <c r="G12" s="254"/>
      <c r="H12" s="253"/>
      <c r="I12" s="251"/>
      <c r="J12" s="248"/>
      <c r="K12" s="248"/>
      <c r="L12" s="244"/>
    </row>
    <row r="13" spans="2:12" customFormat="1" ht="12" customHeight="1">
      <c r="B13" s="245">
        <v>45872</v>
      </c>
      <c r="C13" s="246" t="s">
        <v>158</v>
      </c>
      <c r="D13" s="247" t="s">
        <v>150</v>
      </c>
      <c r="E13" s="248" t="s">
        <v>10</v>
      </c>
      <c r="F13" s="248" t="s">
        <v>151</v>
      </c>
      <c r="G13" s="254">
        <v>25</v>
      </c>
      <c r="H13" s="253">
        <v>20</v>
      </c>
      <c r="I13" s="251">
        <f>G13*H13</f>
        <v>500</v>
      </c>
      <c r="J13" s="248" t="s">
        <v>152</v>
      </c>
      <c r="K13" s="248" t="s">
        <v>11</v>
      </c>
      <c r="L13" s="244" t="s">
        <v>12</v>
      </c>
    </row>
    <row r="14" spans="2:12" customFormat="1" ht="12" customHeight="1">
      <c r="B14" s="245"/>
      <c r="C14" s="246"/>
      <c r="D14" s="247"/>
      <c r="E14" s="248"/>
      <c r="F14" s="248"/>
      <c r="G14" s="254"/>
      <c r="H14" s="253"/>
      <c r="I14" s="251"/>
      <c r="J14" s="248"/>
      <c r="K14" s="248"/>
      <c r="L14" s="244"/>
    </row>
    <row r="15" spans="2:12" customFormat="1" ht="12" customHeight="1">
      <c r="B15" s="245">
        <v>45872</v>
      </c>
      <c r="C15" s="246" t="s">
        <v>159</v>
      </c>
      <c r="D15" s="255" t="s">
        <v>157</v>
      </c>
      <c r="E15" s="248" t="s">
        <v>10</v>
      </c>
      <c r="F15" s="247" t="s">
        <v>155</v>
      </c>
      <c r="G15" s="254">
        <v>7</v>
      </c>
      <c r="H15" s="253">
        <v>10</v>
      </c>
      <c r="I15" s="251">
        <f>G15*H15</f>
        <v>70</v>
      </c>
      <c r="J15" s="248" t="s">
        <v>152</v>
      </c>
      <c r="K15" s="248" t="s">
        <v>11</v>
      </c>
      <c r="L15" s="244" t="s">
        <v>12</v>
      </c>
    </row>
    <row r="16" spans="2:12" customFormat="1" ht="12" customHeight="1">
      <c r="B16" s="245"/>
      <c r="C16" s="246"/>
      <c r="D16" s="255"/>
      <c r="E16" s="248"/>
      <c r="F16" s="247"/>
      <c r="G16" s="254"/>
      <c r="H16" s="253"/>
      <c r="I16" s="251"/>
      <c r="J16" s="248"/>
      <c r="K16" s="248"/>
      <c r="L16" s="244"/>
    </row>
    <row r="17" spans="2:12" customFormat="1" ht="12" customHeight="1">
      <c r="B17" s="245">
        <v>45872</v>
      </c>
      <c r="C17" s="246" t="s">
        <v>160</v>
      </c>
      <c r="D17" s="248" t="s">
        <v>154</v>
      </c>
      <c r="E17" s="248" t="s">
        <v>10</v>
      </c>
      <c r="F17" s="248" t="s">
        <v>161</v>
      </c>
      <c r="G17" s="252">
        <v>5</v>
      </c>
      <c r="H17" s="253">
        <v>100</v>
      </c>
      <c r="I17" s="251">
        <f>G17*H17</f>
        <v>500</v>
      </c>
      <c r="J17" s="248" t="s">
        <v>152</v>
      </c>
      <c r="K17" s="248" t="s">
        <v>11</v>
      </c>
      <c r="L17" s="244" t="s">
        <v>12</v>
      </c>
    </row>
    <row r="18" spans="2:12" customFormat="1" ht="12" customHeight="1">
      <c r="B18" s="245"/>
      <c r="C18" s="246"/>
      <c r="D18" s="248"/>
      <c r="E18" s="248"/>
      <c r="F18" s="248"/>
      <c r="G18" s="252"/>
      <c r="H18" s="253"/>
      <c r="I18" s="251"/>
      <c r="J18" s="248"/>
      <c r="K18" s="248"/>
      <c r="L18" s="244"/>
    </row>
    <row r="19" spans="2:12" customFormat="1" ht="12" customHeight="1">
      <c r="B19" s="245">
        <v>45873</v>
      </c>
      <c r="C19" s="246" t="s">
        <v>162</v>
      </c>
      <c r="D19" s="247" t="s">
        <v>163</v>
      </c>
      <c r="E19" s="248" t="s">
        <v>10</v>
      </c>
      <c r="F19" s="247" t="s">
        <v>164</v>
      </c>
      <c r="G19" s="249">
        <v>46</v>
      </c>
      <c r="H19" s="250">
        <v>20</v>
      </c>
      <c r="I19" s="251">
        <f>G19*H19</f>
        <v>920</v>
      </c>
      <c r="J19" s="248" t="s">
        <v>152</v>
      </c>
      <c r="K19" s="248" t="s">
        <v>11</v>
      </c>
      <c r="L19" s="244" t="s">
        <v>12</v>
      </c>
    </row>
    <row r="20" spans="2:12" customFormat="1" ht="12" customHeight="1">
      <c r="B20" s="245"/>
      <c r="C20" s="246"/>
      <c r="D20" s="247"/>
      <c r="E20" s="248"/>
      <c r="F20" s="247"/>
      <c r="G20" s="249"/>
      <c r="H20" s="250"/>
      <c r="I20" s="251"/>
      <c r="J20" s="248"/>
      <c r="K20" s="248"/>
      <c r="L20" s="244"/>
    </row>
    <row r="21" spans="2:12" customFormat="1" ht="12" customHeight="1">
      <c r="B21" s="245">
        <v>45873</v>
      </c>
      <c r="C21" s="246" t="s">
        <v>165</v>
      </c>
      <c r="D21" s="255" t="s">
        <v>157</v>
      </c>
      <c r="E21" s="248" t="s">
        <v>10</v>
      </c>
      <c r="F21" s="247" t="s">
        <v>155</v>
      </c>
      <c r="G21" s="254">
        <v>8</v>
      </c>
      <c r="H21" s="253">
        <v>10</v>
      </c>
      <c r="I21" s="251">
        <f>G21*H21</f>
        <v>80</v>
      </c>
      <c r="J21" s="248" t="s">
        <v>152</v>
      </c>
      <c r="K21" s="248" t="s">
        <v>11</v>
      </c>
      <c r="L21" s="244" t="s">
        <v>12</v>
      </c>
    </row>
    <row r="22" spans="2:12" customFormat="1" ht="12" customHeight="1">
      <c r="B22" s="245"/>
      <c r="C22" s="246"/>
      <c r="D22" s="255"/>
      <c r="E22" s="248"/>
      <c r="F22" s="247"/>
      <c r="G22" s="254"/>
      <c r="H22" s="253"/>
      <c r="I22" s="251"/>
      <c r="J22" s="248"/>
      <c r="K22" s="248"/>
      <c r="L22" s="244"/>
    </row>
    <row r="23" spans="2:12" customFormat="1" ht="12" customHeight="1">
      <c r="B23" s="245">
        <v>45873</v>
      </c>
      <c r="C23" s="246" t="s">
        <v>166</v>
      </c>
      <c r="D23" s="248" t="s">
        <v>154</v>
      </c>
      <c r="E23" s="248" t="s">
        <v>10</v>
      </c>
      <c r="F23" s="248" t="s">
        <v>161</v>
      </c>
      <c r="G23" s="254">
        <v>10</v>
      </c>
      <c r="H23" s="253">
        <v>100</v>
      </c>
      <c r="I23" s="251">
        <f>G23*H23</f>
        <v>1000</v>
      </c>
      <c r="J23" s="248" t="s">
        <v>152</v>
      </c>
      <c r="K23" s="248" t="s">
        <v>11</v>
      </c>
      <c r="L23" s="244" t="s">
        <v>12</v>
      </c>
    </row>
    <row r="24" spans="2:12" customFormat="1" ht="12" customHeight="1">
      <c r="B24" s="245"/>
      <c r="C24" s="246"/>
      <c r="D24" s="248"/>
      <c r="E24" s="248"/>
      <c r="F24" s="248"/>
      <c r="G24" s="254"/>
      <c r="H24" s="253"/>
      <c r="I24" s="251"/>
      <c r="J24" s="248"/>
      <c r="K24" s="248"/>
      <c r="L24" s="244"/>
    </row>
    <row r="25" spans="2:12" customFormat="1" ht="12" customHeight="1">
      <c r="B25" s="245">
        <v>45875</v>
      </c>
      <c r="C25" s="246" t="s">
        <v>167</v>
      </c>
      <c r="D25" s="247" t="s">
        <v>168</v>
      </c>
      <c r="E25" s="248" t="s">
        <v>10</v>
      </c>
      <c r="F25" s="248" t="s">
        <v>164</v>
      </c>
      <c r="G25" s="254">
        <v>35</v>
      </c>
      <c r="H25" s="253">
        <v>100</v>
      </c>
      <c r="I25" s="251">
        <f>G25*H25</f>
        <v>3500</v>
      </c>
      <c r="J25" s="248" t="s">
        <v>152</v>
      </c>
      <c r="K25" s="248" t="s">
        <v>11</v>
      </c>
      <c r="L25" s="244" t="s">
        <v>12</v>
      </c>
    </row>
    <row r="26" spans="2:12" customFormat="1" ht="12" customHeight="1">
      <c r="B26" s="245"/>
      <c r="C26" s="246"/>
      <c r="D26" s="247"/>
      <c r="E26" s="248"/>
      <c r="F26" s="248"/>
      <c r="G26" s="254"/>
      <c r="H26" s="253"/>
      <c r="I26" s="251"/>
      <c r="J26" s="248"/>
      <c r="K26" s="248"/>
      <c r="L26" s="244"/>
    </row>
    <row r="27" spans="2:12" customFormat="1" ht="12" customHeight="1">
      <c r="B27" s="245">
        <v>45877</v>
      </c>
      <c r="C27" s="246" t="s">
        <v>169</v>
      </c>
      <c r="D27" s="255" t="s">
        <v>157</v>
      </c>
      <c r="E27" s="248" t="s">
        <v>10</v>
      </c>
      <c r="F27" s="247" t="s">
        <v>155</v>
      </c>
      <c r="G27" s="248">
        <v>8</v>
      </c>
      <c r="H27" s="253">
        <v>10</v>
      </c>
      <c r="I27" s="251">
        <f>G27*H27</f>
        <v>80</v>
      </c>
      <c r="J27" s="248" t="s">
        <v>152</v>
      </c>
      <c r="K27" s="248" t="s">
        <v>11</v>
      </c>
      <c r="L27" s="244" t="s">
        <v>12</v>
      </c>
    </row>
    <row r="28" spans="2:12" customFormat="1" ht="12" customHeight="1">
      <c r="B28" s="245"/>
      <c r="C28" s="246"/>
      <c r="D28" s="255"/>
      <c r="E28" s="248"/>
      <c r="F28" s="247"/>
      <c r="G28" s="248"/>
      <c r="H28" s="253"/>
      <c r="I28" s="251"/>
      <c r="J28" s="248"/>
      <c r="K28" s="248"/>
      <c r="L28" s="244"/>
    </row>
    <row r="29" spans="2:12" customFormat="1" ht="12" customHeight="1">
      <c r="B29" s="245">
        <v>45877</v>
      </c>
      <c r="C29" s="246" t="s">
        <v>170</v>
      </c>
      <c r="D29" s="247" t="s">
        <v>154</v>
      </c>
      <c r="E29" s="248" t="s">
        <v>10</v>
      </c>
      <c r="F29" s="247" t="s">
        <v>155</v>
      </c>
      <c r="G29" s="249">
        <v>5</v>
      </c>
      <c r="H29" s="250">
        <v>100</v>
      </c>
      <c r="I29" s="251">
        <f>G29*H29</f>
        <v>500</v>
      </c>
      <c r="J29" s="248" t="s">
        <v>152</v>
      </c>
      <c r="K29" s="248" t="s">
        <v>11</v>
      </c>
      <c r="L29" s="244" t="s">
        <v>12</v>
      </c>
    </row>
    <row r="30" spans="2:12" customFormat="1" ht="12" customHeight="1">
      <c r="B30" s="245"/>
      <c r="C30" s="246"/>
      <c r="D30" s="247"/>
      <c r="E30" s="248"/>
      <c r="F30" s="247"/>
      <c r="G30" s="249"/>
      <c r="H30" s="250"/>
      <c r="I30" s="251"/>
      <c r="J30" s="248"/>
      <c r="K30" s="248"/>
      <c r="L30" s="244"/>
    </row>
    <row r="31" spans="2:12" customFormat="1" ht="12" customHeight="1">
      <c r="B31" s="245">
        <v>45878</v>
      </c>
      <c r="C31" s="246" t="s">
        <v>171</v>
      </c>
      <c r="D31" s="247" t="s">
        <v>150</v>
      </c>
      <c r="E31" s="248" t="s">
        <v>10</v>
      </c>
      <c r="F31" s="248" t="s">
        <v>151</v>
      </c>
      <c r="G31" s="248">
        <v>28</v>
      </c>
      <c r="H31" s="253">
        <v>20</v>
      </c>
      <c r="I31" s="251">
        <f>G31*H31</f>
        <v>560</v>
      </c>
      <c r="J31" s="248" t="s">
        <v>152</v>
      </c>
      <c r="K31" s="248" t="s">
        <v>11</v>
      </c>
      <c r="L31" s="244" t="s">
        <v>12</v>
      </c>
    </row>
    <row r="32" spans="2:12" customFormat="1" ht="12" customHeight="1">
      <c r="B32" s="245"/>
      <c r="C32" s="246"/>
      <c r="D32" s="247"/>
      <c r="E32" s="248"/>
      <c r="F32" s="248"/>
      <c r="G32" s="248"/>
      <c r="H32" s="253"/>
      <c r="I32" s="251"/>
      <c r="J32" s="248"/>
      <c r="K32" s="248"/>
      <c r="L32" s="244"/>
    </row>
    <row r="33" spans="2:12" customFormat="1" ht="12" customHeight="1">
      <c r="B33" s="245">
        <v>45878</v>
      </c>
      <c r="C33" s="246" t="s">
        <v>172</v>
      </c>
      <c r="D33" s="255" t="s">
        <v>157</v>
      </c>
      <c r="E33" s="248" t="s">
        <v>10</v>
      </c>
      <c r="F33" s="247" t="s">
        <v>155</v>
      </c>
      <c r="G33" s="248">
        <v>6</v>
      </c>
      <c r="H33" s="253">
        <v>10</v>
      </c>
      <c r="I33" s="251">
        <f>G33*H33</f>
        <v>60</v>
      </c>
      <c r="J33" s="248" t="s">
        <v>152</v>
      </c>
      <c r="K33" s="248" t="s">
        <v>11</v>
      </c>
      <c r="L33" s="244" t="s">
        <v>12</v>
      </c>
    </row>
    <row r="34" spans="2:12" customFormat="1" ht="12" customHeight="1">
      <c r="B34" s="245"/>
      <c r="C34" s="246"/>
      <c r="D34" s="255"/>
      <c r="E34" s="248"/>
      <c r="F34" s="247"/>
      <c r="G34" s="248"/>
      <c r="H34" s="253"/>
      <c r="I34" s="251"/>
      <c r="J34" s="248"/>
      <c r="K34" s="248"/>
      <c r="L34" s="244"/>
    </row>
    <row r="35" spans="2:12" customFormat="1" ht="12" customHeight="1">
      <c r="B35" s="245">
        <v>45878</v>
      </c>
      <c r="C35" s="246" t="s">
        <v>173</v>
      </c>
      <c r="D35" s="248" t="s">
        <v>154</v>
      </c>
      <c r="E35" s="248" t="s">
        <v>10</v>
      </c>
      <c r="F35" s="248" t="s">
        <v>161</v>
      </c>
      <c r="G35" s="252">
        <v>5</v>
      </c>
      <c r="H35" s="253">
        <v>100</v>
      </c>
      <c r="I35" s="251">
        <f>G35*H35</f>
        <v>500</v>
      </c>
      <c r="J35" s="248" t="s">
        <v>152</v>
      </c>
      <c r="K35" s="248" t="s">
        <v>11</v>
      </c>
      <c r="L35" s="244" t="s">
        <v>12</v>
      </c>
    </row>
    <row r="36" spans="2:12" customFormat="1" ht="12" customHeight="1">
      <c r="B36" s="245"/>
      <c r="C36" s="246"/>
      <c r="D36" s="248"/>
      <c r="E36" s="248"/>
      <c r="F36" s="248"/>
      <c r="G36" s="252"/>
      <c r="H36" s="253"/>
      <c r="I36" s="251"/>
      <c r="J36" s="248"/>
      <c r="K36" s="248"/>
      <c r="L36" s="244"/>
    </row>
    <row r="37" spans="2:12" customFormat="1" ht="12.75" customHeight="1">
      <c r="B37" s="245">
        <v>45879</v>
      </c>
      <c r="C37" s="246" t="s">
        <v>174</v>
      </c>
      <c r="D37" s="247" t="s">
        <v>150</v>
      </c>
      <c r="E37" s="248" t="s">
        <v>10</v>
      </c>
      <c r="F37" s="247" t="s">
        <v>151</v>
      </c>
      <c r="G37" s="248">
        <v>28</v>
      </c>
      <c r="H37" s="253">
        <v>20</v>
      </c>
      <c r="I37" s="251">
        <f>G37*H37</f>
        <v>560</v>
      </c>
      <c r="J37" s="248" t="s">
        <v>152</v>
      </c>
      <c r="K37" s="248" t="s">
        <v>11</v>
      </c>
      <c r="L37" s="244" t="s">
        <v>12</v>
      </c>
    </row>
    <row r="38" spans="2:12" customFormat="1" ht="12.75" customHeight="1">
      <c r="B38" s="245"/>
      <c r="C38" s="246"/>
      <c r="D38" s="247"/>
      <c r="E38" s="248"/>
      <c r="F38" s="247"/>
      <c r="G38" s="248"/>
      <c r="H38" s="253"/>
      <c r="I38" s="251"/>
      <c r="J38" s="248"/>
      <c r="K38" s="248"/>
      <c r="L38" s="244"/>
    </row>
    <row r="39" spans="2:12" customFormat="1" ht="12.75" customHeight="1">
      <c r="B39" s="245">
        <v>45879</v>
      </c>
      <c r="C39" s="246" t="s">
        <v>175</v>
      </c>
      <c r="D39" s="255" t="s">
        <v>157</v>
      </c>
      <c r="E39" s="248" t="s">
        <v>10</v>
      </c>
      <c r="F39" s="247" t="s">
        <v>155</v>
      </c>
      <c r="G39" s="248">
        <v>6</v>
      </c>
      <c r="H39" s="253">
        <v>10</v>
      </c>
      <c r="I39" s="251">
        <f>G39*H39</f>
        <v>60</v>
      </c>
      <c r="J39" s="248" t="s">
        <v>152</v>
      </c>
      <c r="K39" s="248" t="s">
        <v>11</v>
      </c>
      <c r="L39" s="244" t="s">
        <v>12</v>
      </c>
    </row>
    <row r="40" spans="2:12" customFormat="1" ht="12.75" customHeight="1">
      <c r="B40" s="245"/>
      <c r="C40" s="246"/>
      <c r="D40" s="255"/>
      <c r="E40" s="248"/>
      <c r="F40" s="247"/>
      <c r="G40" s="248"/>
      <c r="H40" s="253"/>
      <c r="I40" s="251"/>
      <c r="J40" s="248"/>
      <c r="K40" s="248"/>
      <c r="L40" s="244"/>
    </row>
    <row r="41" spans="2:12" customFormat="1" ht="12" customHeight="1">
      <c r="B41" s="245">
        <v>45879</v>
      </c>
      <c r="C41" s="246" t="s">
        <v>176</v>
      </c>
      <c r="D41" s="248" t="s">
        <v>154</v>
      </c>
      <c r="E41" s="248" t="s">
        <v>10</v>
      </c>
      <c r="F41" s="248" t="s">
        <v>161</v>
      </c>
      <c r="G41" s="254">
        <v>10</v>
      </c>
      <c r="H41" s="253">
        <v>100</v>
      </c>
      <c r="I41" s="251">
        <f>G41*H41</f>
        <v>1000</v>
      </c>
      <c r="J41" s="248" t="s">
        <v>152</v>
      </c>
      <c r="K41" s="248" t="s">
        <v>11</v>
      </c>
      <c r="L41" s="244" t="s">
        <v>12</v>
      </c>
    </row>
    <row r="42" spans="2:12" customFormat="1" ht="12" customHeight="1">
      <c r="B42" s="245"/>
      <c r="C42" s="246"/>
      <c r="D42" s="248"/>
      <c r="E42" s="248"/>
      <c r="F42" s="248"/>
      <c r="G42" s="254"/>
      <c r="H42" s="253"/>
      <c r="I42" s="251"/>
      <c r="J42" s="248"/>
      <c r="K42" s="248"/>
      <c r="L42" s="244"/>
    </row>
    <row r="43" spans="2:12" customFormat="1" ht="12" customHeight="1">
      <c r="B43" s="245">
        <v>45880</v>
      </c>
      <c r="C43" s="246" t="s">
        <v>177</v>
      </c>
      <c r="D43" s="255" t="s">
        <v>157</v>
      </c>
      <c r="E43" s="248" t="s">
        <v>10</v>
      </c>
      <c r="F43" s="247" t="s">
        <v>155</v>
      </c>
      <c r="G43" s="248">
        <v>5.55</v>
      </c>
      <c r="H43" s="253">
        <v>10</v>
      </c>
      <c r="I43" s="253">
        <f>G43*H43</f>
        <v>55.5</v>
      </c>
      <c r="J43" s="248" t="s">
        <v>152</v>
      </c>
      <c r="K43" s="248" t="s">
        <v>11</v>
      </c>
      <c r="L43" s="244" t="s">
        <v>12</v>
      </c>
    </row>
    <row r="44" spans="2:12" customFormat="1" ht="12" customHeight="1">
      <c r="B44" s="245"/>
      <c r="C44" s="246"/>
      <c r="D44" s="255"/>
      <c r="E44" s="248"/>
      <c r="F44" s="247"/>
      <c r="G44" s="248"/>
      <c r="H44" s="253"/>
      <c r="I44" s="253"/>
      <c r="J44" s="248"/>
      <c r="K44" s="248"/>
      <c r="L44" s="244"/>
    </row>
    <row r="45" spans="2:12" customFormat="1" ht="12" customHeight="1">
      <c r="B45" s="245">
        <v>45882</v>
      </c>
      <c r="C45" s="246" t="s">
        <v>178</v>
      </c>
      <c r="D45" s="247" t="s">
        <v>168</v>
      </c>
      <c r="E45" s="248" t="s">
        <v>10</v>
      </c>
      <c r="F45" s="247" t="s">
        <v>164</v>
      </c>
      <c r="G45" s="248">
        <v>36</v>
      </c>
      <c r="H45" s="253">
        <v>100</v>
      </c>
      <c r="I45" s="251">
        <f>G45*H45</f>
        <v>3600</v>
      </c>
      <c r="J45" s="248" t="s">
        <v>152</v>
      </c>
      <c r="K45" s="248" t="s">
        <v>11</v>
      </c>
      <c r="L45" s="244" t="s">
        <v>12</v>
      </c>
    </row>
    <row r="46" spans="2:12" customFormat="1" ht="12" customHeight="1">
      <c r="B46" s="245"/>
      <c r="C46" s="246"/>
      <c r="D46" s="247"/>
      <c r="E46" s="248"/>
      <c r="F46" s="247"/>
      <c r="G46" s="248"/>
      <c r="H46" s="253"/>
      <c r="I46" s="251"/>
      <c r="J46" s="248"/>
      <c r="K46" s="248"/>
      <c r="L46" s="244"/>
    </row>
    <row r="47" spans="2:12" customFormat="1" ht="12" customHeight="1">
      <c r="B47" s="245">
        <v>45884</v>
      </c>
      <c r="C47" s="246" t="s">
        <v>179</v>
      </c>
      <c r="D47" s="247" t="s">
        <v>154</v>
      </c>
      <c r="E47" s="248" t="s">
        <v>10</v>
      </c>
      <c r="F47" s="247" t="s">
        <v>155</v>
      </c>
      <c r="G47" s="248">
        <v>5</v>
      </c>
      <c r="H47" s="253">
        <v>100</v>
      </c>
      <c r="I47" s="251">
        <f>G47*H47</f>
        <v>500</v>
      </c>
      <c r="J47" s="248" t="s">
        <v>152</v>
      </c>
      <c r="K47" s="248" t="s">
        <v>11</v>
      </c>
      <c r="L47" s="244" t="s">
        <v>12</v>
      </c>
    </row>
    <row r="48" spans="2:12" customFormat="1" ht="12" customHeight="1">
      <c r="B48" s="245"/>
      <c r="C48" s="246"/>
      <c r="D48" s="247"/>
      <c r="E48" s="248"/>
      <c r="F48" s="247"/>
      <c r="G48" s="248"/>
      <c r="H48" s="253"/>
      <c r="I48" s="251"/>
      <c r="J48" s="248"/>
      <c r="K48" s="248"/>
      <c r="L48" s="244"/>
    </row>
    <row r="49" spans="2:15" customFormat="1" ht="12" customHeight="1">
      <c r="B49" s="245">
        <v>45885</v>
      </c>
      <c r="C49" s="246" t="s">
        <v>180</v>
      </c>
      <c r="D49" s="247" t="s">
        <v>150</v>
      </c>
      <c r="E49" s="248" t="s">
        <v>10</v>
      </c>
      <c r="F49" s="248" t="s">
        <v>151</v>
      </c>
      <c r="G49" s="248">
        <v>28</v>
      </c>
      <c r="H49" s="253">
        <v>20</v>
      </c>
      <c r="I49" s="251">
        <f>G49*H49</f>
        <v>560</v>
      </c>
      <c r="J49" s="248" t="s">
        <v>152</v>
      </c>
      <c r="K49" s="248" t="s">
        <v>11</v>
      </c>
      <c r="L49" s="244" t="s">
        <v>12</v>
      </c>
    </row>
    <row r="50" spans="2:15" customFormat="1" ht="12" customHeight="1">
      <c r="B50" s="245"/>
      <c r="C50" s="246"/>
      <c r="D50" s="247"/>
      <c r="E50" s="248"/>
      <c r="F50" s="248"/>
      <c r="G50" s="248"/>
      <c r="H50" s="253"/>
      <c r="I50" s="251"/>
      <c r="J50" s="248"/>
      <c r="K50" s="248"/>
      <c r="L50" s="244"/>
    </row>
    <row r="51" spans="2:15" customFormat="1" ht="12" customHeight="1">
      <c r="B51" s="245">
        <v>45885</v>
      </c>
      <c r="C51" s="246" t="s">
        <v>181</v>
      </c>
      <c r="D51" s="255" t="s">
        <v>157</v>
      </c>
      <c r="E51" s="248" t="s">
        <v>10</v>
      </c>
      <c r="F51" s="247" t="s">
        <v>155</v>
      </c>
      <c r="G51" s="248">
        <v>10</v>
      </c>
      <c r="H51" s="253">
        <v>10</v>
      </c>
      <c r="I51" s="251">
        <f>G51*H51</f>
        <v>100</v>
      </c>
      <c r="J51" s="248" t="s">
        <v>152</v>
      </c>
      <c r="K51" s="248" t="s">
        <v>11</v>
      </c>
      <c r="L51" s="244" t="s">
        <v>12</v>
      </c>
    </row>
    <row r="52" spans="2:15" customFormat="1" ht="12" customHeight="1">
      <c r="B52" s="245"/>
      <c r="C52" s="246"/>
      <c r="D52" s="255"/>
      <c r="E52" s="248"/>
      <c r="F52" s="247"/>
      <c r="G52" s="248"/>
      <c r="H52" s="253"/>
      <c r="I52" s="251"/>
      <c r="J52" s="248"/>
      <c r="K52" s="248"/>
      <c r="L52" s="244"/>
      <c r="O52" t="s">
        <v>182</v>
      </c>
    </row>
    <row r="53" spans="2:15" customFormat="1" ht="12" customHeight="1">
      <c r="B53" s="245">
        <v>45885</v>
      </c>
      <c r="C53" s="246" t="s">
        <v>183</v>
      </c>
      <c r="D53" s="247" t="s">
        <v>154</v>
      </c>
      <c r="E53" s="248" t="s">
        <v>10</v>
      </c>
      <c r="F53" s="247" t="s">
        <v>155</v>
      </c>
      <c r="G53" s="248">
        <v>5</v>
      </c>
      <c r="H53" s="253">
        <v>100</v>
      </c>
      <c r="I53" s="251">
        <f>G53*H53</f>
        <v>500</v>
      </c>
      <c r="J53" s="248" t="s">
        <v>152</v>
      </c>
      <c r="K53" s="248" t="s">
        <v>11</v>
      </c>
      <c r="L53" s="244" t="s">
        <v>12</v>
      </c>
    </row>
    <row r="54" spans="2:15" customFormat="1" ht="12" customHeight="1" thickBot="1">
      <c r="B54" s="256"/>
      <c r="C54" s="257"/>
      <c r="D54" s="258"/>
      <c r="E54" s="259"/>
      <c r="F54" s="258"/>
      <c r="G54" s="259"/>
      <c r="H54" s="260"/>
      <c r="I54" s="261"/>
      <c r="J54" s="259"/>
      <c r="K54" s="259"/>
      <c r="L54" s="262"/>
    </row>
    <row r="55" spans="2:15" ht="11.45" customHeight="1">
      <c r="B55" s="235"/>
      <c r="C55" s="236"/>
      <c r="D55" s="236"/>
      <c r="E55" s="236"/>
      <c r="F55" s="236"/>
      <c r="G55" s="236"/>
      <c r="H55" s="236"/>
      <c r="I55" s="236"/>
      <c r="J55" s="236"/>
      <c r="K55" s="236"/>
      <c r="L55" s="237"/>
    </row>
    <row r="56" spans="2:15" ht="27.75" customHeight="1">
      <c r="B56" s="238" t="s">
        <v>13</v>
      </c>
      <c r="C56" s="239"/>
      <c r="D56" s="239"/>
      <c r="E56" s="239"/>
      <c r="F56" s="239"/>
      <c r="G56" s="239"/>
      <c r="H56" s="239"/>
      <c r="I56" s="239"/>
      <c r="J56" s="239"/>
      <c r="K56" s="239"/>
      <c r="L56" s="240"/>
    </row>
    <row r="57" spans="2:15" ht="27.75" customHeight="1">
      <c r="B57" s="241" t="s">
        <v>74</v>
      </c>
      <c r="C57" s="242"/>
      <c r="D57" s="242"/>
      <c r="E57" s="242"/>
      <c r="F57" s="242"/>
      <c r="G57" s="242"/>
      <c r="H57" s="242"/>
      <c r="I57" s="242"/>
      <c r="J57" s="242"/>
      <c r="K57" s="242"/>
      <c r="L57" s="243"/>
    </row>
    <row r="58" spans="2:15" ht="31.5" customHeight="1">
      <c r="B58" s="238" t="s">
        <v>16</v>
      </c>
      <c r="C58" s="239"/>
      <c r="D58" s="239"/>
      <c r="E58" s="239"/>
      <c r="F58" s="239"/>
      <c r="G58" s="239"/>
      <c r="H58" s="239"/>
      <c r="I58" s="239"/>
      <c r="J58" s="239"/>
      <c r="K58" s="239"/>
      <c r="L58" s="240"/>
    </row>
    <row r="59" spans="2:15" ht="18" customHeight="1">
      <c r="B59" s="263"/>
      <c r="C59" s="264"/>
      <c r="D59" s="264"/>
      <c r="E59" s="264"/>
      <c r="F59" s="264"/>
      <c r="G59" s="264"/>
      <c r="H59" s="264"/>
      <c r="I59" s="264"/>
      <c r="J59" s="264"/>
      <c r="K59" s="264"/>
      <c r="L59" s="265"/>
    </row>
    <row r="60" spans="2:15" ht="45">
      <c r="B60" s="150" t="s">
        <v>27</v>
      </c>
      <c r="C60" s="151" t="s">
        <v>28</v>
      </c>
      <c r="D60" s="151" t="s">
        <v>3</v>
      </c>
      <c r="E60" s="151" t="s">
        <v>29</v>
      </c>
      <c r="F60" s="151" t="s">
        <v>30</v>
      </c>
      <c r="G60" s="152" t="s">
        <v>31</v>
      </c>
      <c r="H60" s="153" t="s">
        <v>32</v>
      </c>
      <c r="I60" s="153" t="s">
        <v>33</v>
      </c>
      <c r="J60" s="151" t="s">
        <v>7</v>
      </c>
      <c r="K60" s="151" t="s">
        <v>8</v>
      </c>
      <c r="L60" s="154" t="s">
        <v>9</v>
      </c>
    </row>
    <row r="61" spans="2:15" customFormat="1" ht="12" customHeight="1">
      <c r="B61" s="245">
        <v>45886</v>
      </c>
      <c r="C61" s="246" t="s">
        <v>184</v>
      </c>
      <c r="D61" s="247" t="s">
        <v>150</v>
      </c>
      <c r="E61" s="248" t="s">
        <v>10</v>
      </c>
      <c r="F61" s="248" t="s">
        <v>151</v>
      </c>
      <c r="G61" s="248">
        <v>28</v>
      </c>
      <c r="H61" s="253">
        <v>20</v>
      </c>
      <c r="I61" s="251">
        <f>G61*H61</f>
        <v>560</v>
      </c>
      <c r="J61" s="248" t="s">
        <v>152</v>
      </c>
      <c r="K61" s="248" t="s">
        <v>11</v>
      </c>
      <c r="L61" s="244" t="s">
        <v>12</v>
      </c>
    </row>
    <row r="62" spans="2:15" customFormat="1" ht="12" customHeight="1">
      <c r="B62" s="245"/>
      <c r="C62" s="246"/>
      <c r="D62" s="247"/>
      <c r="E62" s="248"/>
      <c r="F62" s="248"/>
      <c r="G62" s="248"/>
      <c r="H62" s="253"/>
      <c r="I62" s="251"/>
      <c r="J62" s="248"/>
      <c r="K62" s="248"/>
      <c r="L62" s="244"/>
    </row>
    <row r="63" spans="2:15" customFormat="1" ht="12" customHeight="1">
      <c r="B63" s="245">
        <v>45886</v>
      </c>
      <c r="C63" s="246" t="s">
        <v>185</v>
      </c>
      <c r="D63" s="255" t="s">
        <v>157</v>
      </c>
      <c r="E63" s="248" t="s">
        <v>10</v>
      </c>
      <c r="F63" s="247" t="s">
        <v>155</v>
      </c>
      <c r="G63" s="248">
        <v>13</v>
      </c>
      <c r="H63" s="253">
        <v>10</v>
      </c>
      <c r="I63" s="251">
        <f>G63*H63</f>
        <v>130</v>
      </c>
      <c r="J63" s="248" t="s">
        <v>152</v>
      </c>
      <c r="K63" s="248" t="s">
        <v>11</v>
      </c>
      <c r="L63" s="244" t="s">
        <v>12</v>
      </c>
    </row>
    <row r="64" spans="2:15" customFormat="1" ht="12" customHeight="1">
      <c r="B64" s="245"/>
      <c r="C64" s="246"/>
      <c r="D64" s="255"/>
      <c r="E64" s="248"/>
      <c r="F64" s="247"/>
      <c r="G64" s="248"/>
      <c r="H64" s="253"/>
      <c r="I64" s="251"/>
      <c r="J64" s="248"/>
      <c r="K64" s="248"/>
      <c r="L64" s="244"/>
    </row>
    <row r="65" spans="2:12" customFormat="1" ht="12" customHeight="1">
      <c r="B65" s="245">
        <v>45886</v>
      </c>
      <c r="C65" s="246" t="s">
        <v>186</v>
      </c>
      <c r="D65" s="247" t="s">
        <v>154</v>
      </c>
      <c r="E65" s="248" t="s">
        <v>10</v>
      </c>
      <c r="F65" s="247" t="s">
        <v>155</v>
      </c>
      <c r="G65" s="248">
        <v>10</v>
      </c>
      <c r="H65" s="253">
        <v>100</v>
      </c>
      <c r="I65" s="251">
        <f>G65*H65</f>
        <v>1000</v>
      </c>
      <c r="J65" s="248" t="s">
        <v>152</v>
      </c>
      <c r="K65" s="248" t="s">
        <v>11</v>
      </c>
      <c r="L65" s="244" t="s">
        <v>12</v>
      </c>
    </row>
    <row r="66" spans="2:12" customFormat="1" ht="12" customHeight="1">
      <c r="B66" s="245"/>
      <c r="C66" s="246"/>
      <c r="D66" s="247"/>
      <c r="E66" s="248"/>
      <c r="F66" s="247"/>
      <c r="G66" s="248"/>
      <c r="H66" s="253"/>
      <c r="I66" s="251"/>
      <c r="J66" s="248"/>
      <c r="K66" s="248"/>
      <c r="L66" s="244"/>
    </row>
    <row r="67" spans="2:12" customFormat="1" ht="12" customHeight="1">
      <c r="B67" s="245">
        <v>45889</v>
      </c>
      <c r="C67" s="246" t="s">
        <v>187</v>
      </c>
      <c r="D67" s="247" t="s">
        <v>168</v>
      </c>
      <c r="E67" s="248" t="s">
        <v>10</v>
      </c>
      <c r="F67" s="247" t="s">
        <v>164</v>
      </c>
      <c r="G67" s="248">
        <v>35</v>
      </c>
      <c r="H67" s="253">
        <v>100</v>
      </c>
      <c r="I67" s="251">
        <f>G67*H67</f>
        <v>3500</v>
      </c>
      <c r="J67" s="248" t="s">
        <v>152</v>
      </c>
      <c r="K67" s="248" t="s">
        <v>11</v>
      </c>
      <c r="L67" s="244" t="s">
        <v>12</v>
      </c>
    </row>
    <row r="68" spans="2:12" customFormat="1" ht="12" customHeight="1">
      <c r="B68" s="245"/>
      <c r="C68" s="246"/>
      <c r="D68" s="247"/>
      <c r="E68" s="248"/>
      <c r="F68" s="247"/>
      <c r="G68" s="248"/>
      <c r="H68" s="253"/>
      <c r="I68" s="251"/>
      <c r="J68" s="248"/>
      <c r="K68" s="248"/>
      <c r="L68" s="244"/>
    </row>
    <row r="69" spans="2:12" customFormat="1" ht="12" customHeight="1">
      <c r="B69" s="245">
        <v>45891</v>
      </c>
      <c r="C69" s="246" t="s">
        <v>188</v>
      </c>
      <c r="D69" s="247" t="s">
        <v>154</v>
      </c>
      <c r="E69" s="248" t="s">
        <v>10</v>
      </c>
      <c r="F69" s="247" t="s">
        <v>155</v>
      </c>
      <c r="G69" s="247">
        <v>5</v>
      </c>
      <c r="H69" s="250">
        <v>100</v>
      </c>
      <c r="I69" s="251">
        <f>G69*H69</f>
        <v>500</v>
      </c>
      <c r="J69" s="248" t="s">
        <v>152</v>
      </c>
      <c r="K69" s="248" t="s">
        <v>11</v>
      </c>
      <c r="L69" s="244" t="s">
        <v>12</v>
      </c>
    </row>
    <row r="70" spans="2:12" customFormat="1" ht="12" customHeight="1">
      <c r="B70" s="245"/>
      <c r="C70" s="246"/>
      <c r="D70" s="247"/>
      <c r="E70" s="248"/>
      <c r="F70" s="247"/>
      <c r="G70" s="247"/>
      <c r="H70" s="250"/>
      <c r="I70" s="251"/>
      <c r="J70" s="248"/>
      <c r="K70" s="248"/>
      <c r="L70" s="244"/>
    </row>
    <row r="71" spans="2:12" customFormat="1" ht="12" customHeight="1">
      <c r="B71" s="245">
        <v>45891</v>
      </c>
      <c r="C71" s="246" t="s">
        <v>189</v>
      </c>
      <c r="D71" s="255" t="s">
        <v>157</v>
      </c>
      <c r="E71" s="248" t="s">
        <v>10</v>
      </c>
      <c r="F71" s="247" t="s">
        <v>155</v>
      </c>
      <c r="G71" s="248">
        <v>11</v>
      </c>
      <c r="H71" s="253">
        <v>10</v>
      </c>
      <c r="I71" s="251">
        <f>G71*H71</f>
        <v>110</v>
      </c>
      <c r="J71" s="248" t="s">
        <v>152</v>
      </c>
      <c r="K71" s="248" t="s">
        <v>11</v>
      </c>
      <c r="L71" s="244" t="s">
        <v>12</v>
      </c>
    </row>
    <row r="72" spans="2:12" customFormat="1" ht="12" customHeight="1">
      <c r="B72" s="245"/>
      <c r="C72" s="246"/>
      <c r="D72" s="255"/>
      <c r="E72" s="248"/>
      <c r="F72" s="247"/>
      <c r="G72" s="248"/>
      <c r="H72" s="253"/>
      <c r="I72" s="251"/>
      <c r="J72" s="248"/>
      <c r="K72" s="248"/>
      <c r="L72" s="244"/>
    </row>
    <row r="73" spans="2:12" customFormat="1" ht="12" customHeight="1">
      <c r="B73" s="245">
        <v>45892</v>
      </c>
      <c r="C73" s="246" t="s">
        <v>190</v>
      </c>
      <c r="D73" s="247" t="s">
        <v>154</v>
      </c>
      <c r="E73" s="248" t="s">
        <v>10</v>
      </c>
      <c r="F73" s="247" t="s">
        <v>155</v>
      </c>
      <c r="G73" s="248">
        <v>5</v>
      </c>
      <c r="H73" s="253">
        <v>100</v>
      </c>
      <c r="I73" s="251">
        <f>G73*H73</f>
        <v>500</v>
      </c>
      <c r="J73" s="248" t="s">
        <v>152</v>
      </c>
      <c r="K73" s="248" t="s">
        <v>11</v>
      </c>
      <c r="L73" s="244" t="s">
        <v>12</v>
      </c>
    </row>
    <row r="74" spans="2:12" customFormat="1" ht="12" customHeight="1">
      <c r="B74" s="245"/>
      <c r="C74" s="246"/>
      <c r="D74" s="247"/>
      <c r="E74" s="248"/>
      <c r="F74" s="247"/>
      <c r="G74" s="248"/>
      <c r="H74" s="253"/>
      <c r="I74" s="251"/>
      <c r="J74" s="248"/>
      <c r="K74" s="248"/>
      <c r="L74" s="244"/>
    </row>
    <row r="75" spans="2:12" customFormat="1" ht="12" customHeight="1">
      <c r="B75" s="245">
        <v>45892</v>
      </c>
      <c r="C75" s="246" t="s">
        <v>191</v>
      </c>
      <c r="D75" s="247" t="s">
        <v>150</v>
      </c>
      <c r="E75" s="248" t="s">
        <v>10</v>
      </c>
      <c r="F75" s="248" t="s">
        <v>151</v>
      </c>
      <c r="G75" s="248">
        <v>16</v>
      </c>
      <c r="H75" s="253">
        <v>20</v>
      </c>
      <c r="I75" s="251">
        <f>G75*H75</f>
        <v>320</v>
      </c>
      <c r="J75" s="248" t="s">
        <v>152</v>
      </c>
      <c r="K75" s="248" t="s">
        <v>11</v>
      </c>
      <c r="L75" s="244" t="s">
        <v>12</v>
      </c>
    </row>
    <row r="76" spans="2:12" customFormat="1" ht="12" customHeight="1">
      <c r="B76" s="245"/>
      <c r="C76" s="246"/>
      <c r="D76" s="247"/>
      <c r="E76" s="248"/>
      <c r="F76" s="248"/>
      <c r="G76" s="248"/>
      <c r="H76" s="253"/>
      <c r="I76" s="251"/>
      <c r="J76" s="248"/>
      <c r="K76" s="248"/>
      <c r="L76" s="244"/>
    </row>
    <row r="77" spans="2:12" customFormat="1">
      <c r="B77" s="245">
        <v>45892</v>
      </c>
      <c r="C77" s="246" t="s">
        <v>192</v>
      </c>
      <c r="D77" s="255" t="s">
        <v>157</v>
      </c>
      <c r="E77" s="248" t="s">
        <v>10</v>
      </c>
      <c r="F77" s="247" t="s">
        <v>155</v>
      </c>
      <c r="G77" s="248">
        <v>11.5</v>
      </c>
      <c r="H77" s="253">
        <v>10</v>
      </c>
      <c r="I77" s="251">
        <f>G77*H77</f>
        <v>115</v>
      </c>
      <c r="J77" s="248" t="s">
        <v>152</v>
      </c>
      <c r="K77" s="248" t="s">
        <v>11</v>
      </c>
      <c r="L77" s="244" t="s">
        <v>12</v>
      </c>
    </row>
    <row r="78" spans="2:12" customFormat="1" ht="18.75" customHeight="1">
      <c r="B78" s="245"/>
      <c r="C78" s="246"/>
      <c r="D78" s="255"/>
      <c r="E78" s="248"/>
      <c r="F78" s="247"/>
      <c r="G78" s="248"/>
      <c r="H78" s="253"/>
      <c r="I78" s="251"/>
      <c r="J78" s="248"/>
      <c r="K78" s="248"/>
      <c r="L78" s="244"/>
    </row>
    <row r="79" spans="2:12" customFormat="1" ht="12.75" customHeight="1">
      <c r="B79" s="245">
        <v>45893</v>
      </c>
      <c r="C79" s="246" t="s">
        <v>193</v>
      </c>
      <c r="D79" s="247" t="s">
        <v>154</v>
      </c>
      <c r="E79" s="248" t="s">
        <v>10</v>
      </c>
      <c r="F79" s="247" t="s">
        <v>155</v>
      </c>
      <c r="G79" s="248">
        <v>10</v>
      </c>
      <c r="H79" s="253">
        <v>100</v>
      </c>
      <c r="I79" s="251">
        <f>G79*H79</f>
        <v>1000</v>
      </c>
      <c r="J79" s="248" t="s">
        <v>152</v>
      </c>
      <c r="K79" s="248" t="s">
        <v>11</v>
      </c>
      <c r="L79" s="244" t="s">
        <v>12</v>
      </c>
    </row>
    <row r="80" spans="2:12" customFormat="1" ht="12.75" customHeight="1">
      <c r="B80" s="245"/>
      <c r="C80" s="246"/>
      <c r="D80" s="247"/>
      <c r="E80" s="248"/>
      <c r="F80" s="247"/>
      <c r="G80" s="248"/>
      <c r="H80" s="253"/>
      <c r="I80" s="251"/>
      <c r="J80" s="248"/>
      <c r="K80" s="248"/>
      <c r="L80" s="244"/>
    </row>
    <row r="81" spans="2:12" customFormat="1">
      <c r="B81" s="245">
        <v>45893</v>
      </c>
      <c r="C81" s="246" t="s">
        <v>194</v>
      </c>
      <c r="D81" s="247" t="s">
        <v>150</v>
      </c>
      <c r="E81" s="248" t="s">
        <v>10</v>
      </c>
      <c r="F81" s="248" t="s">
        <v>151</v>
      </c>
      <c r="G81" s="248">
        <v>16</v>
      </c>
      <c r="H81" s="253">
        <v>20</v>
      </c>
      <c r="I81" s="251">
        <f>G81*H81</f>
        <v>320</v>
      </c>
      <c r="J81" s="248" t="s">
        <v>152</v>
      </c>
      <c r="K81" s="248" t="s">
        <v>11</v>
      </c>
      <c r="L81" s="244" t="s">
        <v>12</v>
      </c>
    </row>
    <row r="82" spans="2:12" customFormat="1">
      <c r="B82" s="245"/>
      <c r="C82" s="246"/>
      <c r="D82" s="247"/>
      <c r="E82" s="248"/>
      <c r="F82" s="248"/>
      <c r="G82" s="248"/>
      <c r="H82" s="253"/>
      <c r="I82" s="251"/>
      <c r="J82" s="248"/>
      <c r="K82" s="248"/>
      <c r="L82" s="244"/>
    </row>
    <row r="83" spans="2:12" customFormat="1">
      <c r="B83" s="245">
        <v>45896</v>
      </c>
      <c r="C83" s="246" t="s">
        <v>195</v>
      </c>
      <c r="D83" s="247" t="s">
        <v>168</v>
      </c>
      <c r="E83" s="248" t="s">
        <v>10</v>
      </c>
      <c r="F83" s="247" t="s">
        <v>164</v>
      </c>
      <c r="G83" s="248">
        <v>35</v>
      </c>
      <c r="H83" s="253">
        <v>100</v>
      </c>
      <c r="I83" s="251">
        <f>G83*H83</f>
        <v>3500</v>
      </c>
      <c r="J83" s="248" t="s">
        <v>152</v>
      </c>
      <c r="K83" s="248" t="s">
        <v>11</v>
      </c>
      <c r="L83" s="244" t="s">
        <v>12</v>
      </c>
    </row>
    <row r="84" spans="2:12" customFormat="1" ht="20.25" customHeight="1">
      <c r="B84" s="245"/>
      <c r="C84" s="246"/>
      <c r="D84" s="247"/>
      <c r="E84" s="248"/>
      <c r="F84" s="247"/>
      <c r="G84" s="248"/>
      <c r="H84" s="253"/>
      <c r="I84" s="251"/>
      <c r="J84" s="248"/>
      <c r="K84" s="248"/>
      <c r="L84" s="244"/>
    </row>
    <row r="85" spans="2:12" customFormat="1" ht="20.25" customHeight="1">
      <c r="B85" s="245">
        <v>45897</v>
      </c>
      <c r="C85" s="246" t="s">
        <v>196</v>
      </c>
      <c r="D85" s="247" t="s">
        <v>150</v>
      </c>
      <c r="E85" s="248" t="s">
        <v>10</v>
      </c>
      <c r="F85" s="248" t="s">
        <v>151</v>
      </c>
      <c r="G85" s="248">
        <v>33</v>
      </c>
      <c r="H85" s="253">
        <v>20</v>
      </c>
      <c r="I85" s="251">
        <f>G85*H85</f>
        <v>660</v>
      </c>
      <c r="J85" s="248" t="s">
        <v>152</v>
      </c>
      <c r="K85" s="248" t="s">
        <v>11</v>
      </c>
      <c r="L85" s="244" t="s">
        <v>12</v>
      </c>
    </row>
    <row r="86" spans="2:12" customFormat="1" ht="20.25" customHeight="1">
      <c r="B86" s="245"/>
      <c r="C86" s="246"/>
      <c r="D86" s="247"/>
      <c r="E86" s="248"/>
      <c r="F86" s="248"/>
      <c r="G86" s="248"/>
      <c r="H86" s="253"/>
      <c r="I86" s="251"/>
      <c r="J86" s="248"/>
      <c r="K86" s="248"/>
      <c r="L86" s="244"/>
    </row>
    <row r="87" spans="2:12" customFormat="1">
      <c r="B87" s="245">
        <v>45897</v>
      </c>
      <c r="C87" s="246" t="s">
        <v>197</v>
      </c>
      <c r="D87" s="247" t="s">
        <v>198</v>
      </c>
      <c r="E87" s="248" t="s">
        <v>10</v>
      </c>
      <c r="F87" s="247" t="s">
        <v>199</v>
      </c>
      <c r="G87" s="248">
        <v>623</v>
      </c>
      <c r="H87" s="253">
        <v>2</v>
      </c>
      <c r="I87" s="251">
        <f>G87*H87</f>
        <v>1246</v>
      </c>
      <c r="J87" s="248" t="s">
        <v>152</v>
      </c>
      <c r="K87" s="248" t="s">
        <v>11</v>
      </c>
      <c r="L87" s="244" t="s">
        <v>12</v>
      </c>
    </row>
    <row r="88" spans="2:12" customFormat="1">
      <c r="B88" s="245"/>
      <c r="C88" s="246"/>
      <c r="D88" s="247"/>
      <c r="E88" s="248"/>
      <c r="F88" s="247"/>
      <c r="G88" s="248"/>
      <c r="H88" s="253"/>
      <c r="I88" s="251"/>
      <c r="J88" s="248"/>
      <c r="K88" s="248"/>
      <c r="L88" s="244"/>
    </row>
    <row r="89" spans="2:12" customFormat="1">
      <c r="B89" s="245">
        <v>45898</v>
      </c>
      <c r="C89" s="246" t="s">
        <v>200</v>
      </c>
      <c r="D89" s="248" t="s">
        <v>201</v>
      </c>
      <c r="E89" s="248" t="s">
        <v>10</v>
      </c>
      <c r="F89" s="247" t="s">
        <v>199</v>
      </c>
      <c r="G89" s="248">
        <v>9</v>
      </c>
      <c r="H89" s="253">
        <v>1</v>
      </c>
      <c r="I89" s="251">
        <f>G89*H89</f>
        <v>9</v>
      </c>
      <c r="J89" s="248" t="s">
        <v>152</v>
      </c>
      <c r="K89" s="248" t="s">
        <v>11</v>
      </c>
      <c r="L89" s="244" t="s">
        <v>12</v>
      </c>
    </row>
    <row r="90" spans="2:12" customFormat="1">
      <c r="B90" s="245"/>
      <c r="C90" s="246"/>
      <c r="D90" s="248"/>
      <c r="E90" s="248"/>
      <c r="F90" s="247"/>
      <c r="G90" s="248"/>
      <c r="H90" s="253"/>
      <c r="I90" s="251"/>
      <c r="J90" s="248"/>
      <c r="K90" s="248"/>
      <c r="L90" s="244"/>
    </row>
    <row r="91" spans="2:12" customFormat="1">
      <c r="B91" s="245">
        <v>45898</v>
      </c>
      <c r="C91" s="246" t="s">
        <v>202</v>
      </c>
      <c r="D91" s="266" t="s">
        <v>203</v>
      </c>
      <c r="E91" s="248" t="s">
        <v>10</v>
      </c>
      <c r="F91" s="247" t="s">
        <v>199</v>
      </c>
      <c r="G91" s="248">
        <v>65</v>
      </c>
      <c r="H91" s="253">
        <v>1</v>
      </c>
      <c r="I91" s="251">
        <f>G91*H91</f>
        <v>65</v>
      </c>
      <c r="J91" s="248" t="s">
        <v>152</v>
      </c>
      <c r="K91" s="248" t="s">
        <v>11</v>
      </c>
      <c r="L91" s="244" t="s">
        <v>12</v>
      </c>
    </row>
    <row r="92" spans="2:12" customFormat="1" ht="15.75" thickBot="1">
      <c r="B92" s="256"/>
      <c r="C92" s="257"/>
      <c r="D92" s="267"/>
      <c r="E92" s="259"/>
      <c r="F92" s="258"/>
      <c r="G92" s="259"/>
      <c r="H92" s="260"/>
      <c r="I92" s="261"/>
      <c r="J92" s="259"/>
      <c r="K92" s="259"/>
      <c r="L92" s="262"/>
    </row>
    <row r="93" spans="2:12" customFormat="1" ht="15.75" thickBot="1">
      <c r="B93" s="142"/>
      <c r="C93" s="143"/>
      <c r="D93" s="155" t="s">
        <v>43</v>
      </c>
      <c r="E93" s="156"/>
      <c r="F93" s="156"/>
      <c r="G93" s="156"/>
      <c r="H93" s="156"/>
      <c r="I93" s="157">
        <f>SUM(I7:I92)</f>
        <v>29810.5</v>
      </c>
      <c r="J93" s="143"/>
      <c r="K93" s="143"/>
      <c r="L93" s="143"/>
    </row>
    <row r="95" spans="2:12" customFormat="1">
      <c r="B95" s="144"/>
    </row>
    <row r="96" spans="2:12" customFormat="1" ht="15.75">
      <c r="B96" s="144"/>
      <c r="D96" s="75" t="s">
        <v>204</v>
      </c>
      <c r="I96" s="145"/>
      <c r="J96" s="75" t="s">
        <v>205</v>
      </c>
      <c r="K96" s="146"/>
    </row>
    <row r="97" spans="2:11" customFormat="1" ht="15.75">
      <c r="B97" s="144"/>
      <c r="D97" s="76" t="s">
        <v>44</v>
      </c>
      <c r="I97" s="145"/>
      <c r="J97" s="75" t="s">
        <v>45</v>
      </c>
      <c r="K97" s="146"/>
    </row>
    <row r="98" spans="2:11" customFormat="1" ht="15.75">
      <c r="B98" s="144"/>
      <c r="D98" s="76" t="s">
        <v>46</v>
      </c>
      <c r="I98" s="145"/>
      <c r="J98" s="76" t="s">
        <v>46</v>
      </c>
      <c r="K98" s="146"/>
    </row>
    <row r="99" spans="2:11" customFormat="1" ht="15.75">
      <c r="B99" s="144"/>
      <c r="D99" s="76" t="s">
        <v>206</v>
      </c>
      <c r="I99" s="145"/>
      <c r="J99" s="76" t="s">
        <v>206</v>
      </c>
      <c r="K99" s="146"/>
    </row>
    <row r="100" spans="2:11" customFormat="1" ht="18">
      <c r="B100" s="144"/>
      <c r="D100" s="73"/>
      <c r="E100" s="73"/>
      <c r="I100" s="74"/>
    </row>
  </sheetData>
  <mergeCells count="449">
    <mergeCell ref="K89:K90"/>
    <mergeCell ref="L89:L90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K85:K86"/>
    <mergeCell ref="L85:L86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K87:K88"/>
    <mergeCell ref="L87:L88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1:K82"/>
    <mergeCell ref="L81:L82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K83:K84"/>
    <mergeCell ref="L83:L84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77:K78"/>
    <mergeCell ref="L77:L78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B77:B78"/>
    <mergeCell ref="C77:C78"/>
    <mergeCell ref="D77:D78"/>
    <mergeCell ref="E77:E78"/>
    <mergeCell ref="F77:F78"/>
    <mergeCell ref="G77:G78"/>
    <mergeCell ref="H77:H78"/>
    <mergeCell ref="I77:I78"/>
    <mergeCell ref="J77:J78"/>
    <mergeCell ref="K73:K74"/>
    <mergeCell ref="L73:L74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69:K70"/>
    <mergeCell ref="L69:L7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B69:B70"/>
    <mergeCell ref="C69:C70"/>
    <mergeCell ref="D69:D70"/>
    <mergeCell ref="E69:E70"/>
    <mergeCell ref="F69:F70"/>
    <mergeCell ref="G69:G70"/>
    <mergeCell ref="H69:H70"/>
    <mergeCell ref="I69:I70"/>
    <mergeCell ref="J69:J70"/>
    <mergeCell ref="K61:K62"/>
    <mergeCell ref="L61:L62"/>
    <mergeCell ref="B55:L55"/>
    <mergeCell ref="B56:L56"/>
    <mergeCell ref="B57:L57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B58:L58"/>
    <mergeCell ref="B59:L59"/>
    <mergeCell ref="K51:K52"/>
    <mergeCell ref="L51:L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5:K46"/>
    <mergeCell ref="K49:K50"/>
    <mergeCell ref="L45:L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L49:L50"/>
    <mergeCell ref="K65:K66"/>
    <mergeCell ref="L65:L66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43:K44"/>
    <mergeCell ref="L43:L44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63:K64"/>
    <mergeCell ref="L63:L64"/>
    <mergeCell ref="K39:K40"/>
    <mergeCell ref="L39:L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5:K36"/>
    <mergeCell ref="L35:L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1:K32"/>
    <mergeCell ref="L31:L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L33:L34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15:K16"/>
    <mergeCell ref="L15:L16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23:K24"/>
    <mergeCell ref="L23:L24"/>
    <mergeCell ref="K11:K12"/>
    <mergeCell ref="L11:L12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7:K8"/>
    <mergeCell ref="L7:L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L25:L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G25:G26"/>
    <mergeCell ref="H25:H26"/>
    <mergeCell ref="I25:I26"/>
    <mergeCell ref="J25:J26"/>
    <mergeCell ref="K25:K26"/>
    <mergeCell ref="B25:B26"/>
    <mergeCell ref="C25:C26"/>
    <mergeCell ref="D25:D26"/>
    <mergeCell ref="E25:E26"/>
    <mergeCell ref="F25:F26"/>
    <mergeCell ref="L21:L22"/>
    <mergeCell ref="I23:I24"/>
    <mergeCell ref="J23:J24"/>
    <mergeCell ref="G21:G22"/>
    <mergeCell ref="H21:H22"/>
    <mergeCell ref="I21:I22"/>
    <mergeCell ref="J21:J22"/>
    <mergeCell ref="K21:K22"/>
    <mergeCell ref="B21:B22"/>
    <mergeCell ref="C21:C22"/>
    <mergeCell ref="D21:D22"/>
    <mergeCell ref="E21:E22"/>
    <mergeCell ref="F21:F22"/>
    <mergeCell ref="E17:E18"/>
    <mergeCell ref="F17:F18"/>
    <mergeCell ref="B23:B24"/>
    <mergeCell ref="C23:C24"/>
    <mergeCell ref="D23:D24"/>
    <mergeCell ref="E23:E24"/>
    <mergeCell ref="F23:F24"/>
    <mergeCell ref="G23:G24"/>
    <mergeCell ref="H23:H24"/>
    <mergeCell ref="B1:L1"/>
    <mergeCell ref="B2:L2"/>
    <mergeCell ref="B3:L3"/>
    <mergeCell ref="B4:L4"/>
    <mergeCell ref="L17:L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G17:G18"/>
    <mergeCell ref="H17:H18"/>
    <mergeCell ref="I17:I18"/>
    <mergeCell ref="J17:J18"/>
    <mergeCell ref="K17:K18"/>
    <mergeCell ref="B17:B18"/>
    <mergeCell ref="C17:C18"/>
    <mergeCell ref="D17:D18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rowBreaks count="1" manualBreakCount="1">
    <brk id="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Of. Gral.</vt:lpstr>
      <vt:lpstr>VILLAS</vt:lpstr>
      <vt:lpstr>CADIPSIC  </vt:lpstr>
      <vt:lpstr>'CADIPSIC  '!Área_de_impresión</vt:lpstr>
      <vt:lpstr>'Of. Gral.'!Área_de_impresión</vt:lpstr>
      <vt:lpstr>VILLAS!Área_de_impresión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2025-09-12T17:42:34Z</cp:lastPrinted>
  <dcterms:created xsi:type="dcterms:W3CDTF">2024-10-11T18:47:21Z</dcterms:created>
  <dcterms:modified xsi:type="dcterms:W3CDTF">2025-10-22T01:05:10Z</dcterms:modified>
</cp:coreProperties>
</file>