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xr:revisionPtr revIDLastSave="0" documentId="13_ncr:1_{E2247790-156F-4D42-AEC3-263910D6D960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CADIPSIC!$A$1:$L$87</definedName>
    <definedName name="_xlnm.Print_Area" localSheetId="0">'Of. Gral.'!$A$1:$K$129</definedName>
    <definedName name="_xlnm.Print_Area" localSheetId="1">VILLAS!$A$1:$K$58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5" i="1" l="1"/>
  <c r="A107" i="1"/>
  <c r="A106" i="1"/>
  <c r="H91" i="1"/>
  <c r="H92" i="1"/>
  <c r="H93" i="1"/>
  <c r="H94" i="1"/>
  <c r="H95" i="1"/>
  <c r="H96" i="1"/>
  <c r="H85" i="1"/>
  <c r="H86" i="1"/>
  <c r="H87" i="1"/>
  <c r="H88" i="1"/>
  <c r="H89" i="1"/>
  <c r="H90" i="1"/>
  <c r="A80" i="1"/>
  <c r="A79" i="1"/>
  <c r="H76" i="1"/>
  <c r="H77" i="1"/>
  <c r="H78" i="1"/>
  <c r="H83" i="1"/>
  <c r="H84" i="1"/>
  <c r="H75" i="1"/>
  <c r="H114" i="1" l="1"/>
  <c r="H113" i="1"/>
  <c r="H112" i="1"/>
  <c r="H111" i="1"/>
  <c r="H110" i="1"/>
  <c r="H105" i="1"/>
  <c r="H104" i="1"/>
  <c r="H103" i="1"/>
  <c r="C114" i="1"/>
  <c r="C113" i="1"/>
  <c r="H102" i="1" l="1"/>
  <c r="H101" i="1"/>
  <c r="H100" i="1" l="1"/>
  <c r="H99" i="1"/>
  <c r="H98" i="1"/>
  <c r="H97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C70" i="1"/>
  <c r="C112" i="1" s="1"/>
  <c r="C69" i="1"/>
  <c r="C111" i="1" s="1"/>
  <c r="C68" i="1"/>
  <c r="C110" i="1" s="1"/>
  <c r="C67" i="1"/>
  <c r="C105" i="1" s="1"/>
  <c r="C66" i="1"/>
  <c r="C104" i="1" s="1"/>
  <c r="C65" i="1"/>
  <c r="C103" i="1" s="1"/>
  <c r="C64" i="1"/>
  <c r="C63" i="1"/>
  <c r="C62" i="1"/>
  <c r="H61" i="1"/>
  <c r="H60" i="1"/>
  <c r="H59" i="1"/>
  <c r="H58" i="1"/>
  <c r="H57" i="1"/>
  <c r="H56" i="1"/>
  <c r="H55" i="1"/>
  <c r="A52" i="1"/>
  <c r="H50" i="1"/>
  <c r="H49" i="1"/>
  <c r="H48" i="1"/>
  <c r="H47" i="1"/>
  <c r="H46" i="1"/>
  <c r="H45" i="1"/>
  <c r="H44" i="1"/>
  <c r="H43" i="1"/>
  <c r="H42" i="1"/>
  <c r="H41" i="1"/>
  <c r="H40" i="1"/>
  <c r="H36" i="1"/>
  <c r="H39" i="1"/>
  <c r="H38" i="1"/>
  <c r="H37" i="1"/>
  <c r="H35" i="1"/>
  <c r="H34" i="1"/>
  <c r="H31" i="1"/>
  <c r="H32" i="1"/>
  <c r="H33" i="1"/>
  <c r="H30" i="1"/>
  <c r="A25" i="1"/>
  <c r="A26" i="1"/>
  <c r="H29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7" i="1"/>
  <c r="H8" i="1"/>
  <c r="H9" i="1"/>
  <c r="H10" i="1"/>
  <c r="H6" i="1"/>
  <c r="H5" i="1"/>
  <c r="I81" i="5" l="1"/>
  <c r="H119" i="1" s="1"/>
  <c r="H117" i="1" l="1"/>
  <c r="A32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9" i="4" l="1"/>
  <c r="H118" i="1" s="1"/>
  <c r="H120" i="1" s="1"/>
  <c r="A51" i="1" l="1"/>
</calcChain>
</file>

<file path=xl/sharedStrings.xml><?xml version="1.0" encoding="utf-8"?>
<sst xmlns="http://schemas.openxmlformats.org/spreadsheetml/2006/main" count="1155" uniqueCount="228">
  <si>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</si>
  <si>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</si>
  <si>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</si>
  <si>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</si>
  <si>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</si>
  <si>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</si>
  <si>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</si>
  <si>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</si>
  <si>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</si>
  <si>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</si>
  <si>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Especie</t>
  </si>
  <si>
    <t>INDEFINIDA</t>
  </si>
  <si>
    <t>VULNERABILIDAD</t>
  </si>
  <si>
    <t xml:space="preserve">SISTEMA PARA EL DESARROLLO INTEGRAL DE LA FAMILIA    </t>
  </si>
  <si>
    <t>TOTAL DONATIVOS DEL PERIODO EN ESPECIE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</si>
  <si>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</si>
  <si>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</si>
  <si>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</si>
  <si>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</si>
  <si>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</si>
  <si>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Titular de Procuración de Fondos y Relaciones Publicas del OPD</t>
  </si>
  <si>
    <t>De la Administración Pública Municipal Denominado Sistema DIF Guadalajara.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</si>
  <si>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</si>
  <si>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</si>
  <si>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</si>
  <si>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</si>
  <si>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</si>
  <si>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</si>
  <si>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</si>
  <si>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</si>
  <si>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</si>
  <si>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</si>
  <si>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</si>
  <si>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</si>
  <si>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piezas</t>
  </si>
  <si>
    <t>aguas heineken</t>
  </si>
  <si>
    <t>Coordinación de Programas</t>
  </si>
  <si>
    <t>kilos</t>
  </si>
  <si>
    <t>cajas</t>
  </si>
  <si>
    <t>Lic. Laura Avelar Ledón</t>
  </si>
  <si>
    <t>Titular de Procuración de Fondos del OPD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</si>
  <si>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</si>
  <si>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</si>
  <si>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</si>
  <si>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</si>
  <si>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Protección Civil</t>
  </si>
  <si>
    <t>Dirección de Trabajo Social</t>
  </si>
  <si>
    <t>frijol verde valle</t>
  </si>
  <si>
    <t>lenteja verde valle</t>
  </si>
  <si>
    <t>garbanzo verde valle</t>
  </si>
  <si>
    <t>DIPAM</t>
  </si>
  <si>
    <t>Lic. Laura A.Avelar Ledón</t>
  </si>
  <si>
    <t>pieza</t>
  </si>
  <si>
    <t>Municipio de Guadalajara</t>
  </si>
  <si>
    <t>arroz verde valle</t>
  </si>
  <si>
    <t>paquete</t>
  </si>
  <si>
    <t>Jefatura de Comedores Comunitarios</t>
  </si>
  <si>
    <t>audifonos</t>
  </si>
  <si>
    <t>city truck</t>
  </si>
  <si>
    <t>barbies</t>
  </si>
  <si>
    <t>Despensas Stella Vega</t>
  </si>
  <si>
    <t>Acompañar las Ausencias</t>
  </si>
  <si>
    <t>Ayuntamiento de Tlajomulco de Zuñiga</t>
  </si>
  <si>
    <t>frijol isadora</t>
  </si>
  <si>
    <t>pasteles</t>
  </si>
  <si>
    <t>Complejo El Sauz</t>
  </si>
  <si>
    <t>Alimento Preparado Variado</t>
  </si>
  <si>
    <t>Litro</t>
  </si>
  <si>
    <t>Usuarios CADIPSIC Las Palmas, Belisario Y Refugio</t>
  </si>
  <si>
    <t>Tostada</t>
  </si>
  <si>
    <t>Kilo</t>
  </si>
  <si>
    <t xml:space="preserve">pastel a granel </t>
  </si>
  <si>
    <t xml:space="preserve">Kilo </t>
  </si>
  <si>
    <t xml:space="preserve">Cena </t>
  </si>
  <si>
    <t>Servicio</t>
  </si>
  <si>
    <t xml:space="preserve">  Cena Completa</t>
  </si>
  <si>
    <t xml:space="preserve">   </t>
  </si>
  <si>
    <t>Bolillo</t>
  </si>
  <si>
    <t>Pieza</t>
  </si>
  <si>
    <t>Calzado Usado</t>
  </si>
  <si>
    <t>Prenda de Vestir Usada</t>
  </si>
  <si>
    <t>Albergue Villas Miravalle</t>
  </si>
  <si>
    <t>Indefinida</t>
  </si>
  <si>
    <t>Vulnerabilidad</t>
  </si>
  <si>
    <t>Caja</t>
  </si>
  <si>
    <t>Frasco</t>
  </si>
  <si>
    <t>Lic. Laura Angélica Vázquez Bernal</t>
  </si>
  <si>
    <t>Coordinadora de Programas</t>
  </si>
  <si>
    <t>De la Administración Pública Municipal Denominado Sistema DIF Guadalajara</t>
  </si>
  <si>
    <t xml:space="preserve">Rebanada de pastel </t>
  </si>
  <si>
    <t>Pastel de frutas</t>
  </si>
  <si>
    <t>Choco flan mini</t>
  </si>
  <si>
    <t>Suspiro de frutas individual</t>
  </si>
  <si>
    <t>Cuchareables individual</t>
  </si>
  <si>
    <t>Pay de limón</t>
  </si>
  <si>
    <t>Pastel mini</t>
  </si>
  <si>
    <t>Rosca individual</t>
  </si>
  <si>
    <t>Gelatina individual</t>
  </si>
  <si>
    <t xml:space="preserve">Zapato deportivo </t>
  </si>
  <si>
    <t>Ropa casual</t>
  </si>
  <si>
    <t xml:space="preserve">Evento visita en polideportivo </t>
  </si>
  <si>
    <t>Pateles minis</t>
  </si>
  <si>
    <t>Pay de queso c/frutas</t>
  </si>
  <si>
    <t xml:space="preserve">Pastel de tres leches </t>
  </si>
  <si>
    <t>Rosca de naranja grande</t>
  </si>
  <si>
    <t>Muffins</t>
  </si>
  <si>
    <t>Galleta charola grande</t>
  </si>
  <si>
    <t>Galleta charola chica</t>
  </si>
  <si>
    <t>Brownies</t>
  </si>
  <si>
    <t>Caja de botanas variadas 45 g</t>
  </si>
  <si>
    <t xml:space="preserve">Galletas paquete individual </t>
  </si>
  <si>
    <t>Pastel capricho de cajeta</t>
  </si>
  <si>
    <t>Pastel de zanahoria grande</t>
  </si>
  <si>
    <t>Pastel tres leches chico</t>
  </si>
  <si>
    <t>Pastel tres leches mini</t>
  </si>
  <si>
    <t>Pastel fresa light</t>
  </si>
  <si>
    <t>Rosca adicción mini</t>
  </si>
  <si>
    <t>Pastel dulce de leche</t>
  </si>
  <si>
    <t>Pastel dulce de leche mini</t>
  </si>
  <si>
    <t>Pastel de chocolate mini</t>
  </si>
  <si>
    <t>Pastel de tres leches light</t>
  </si>
  <si>
    <t>Delicia yogurth light</t>
  </si>
  <si>
    <t>Pastel de zanahoria mini</t>
  </si>
  <si>
    <t>CONCENTRADO DONATIVOS SALIDAS SEPTIEMBRE 2025</t>
  </si>
  <si>
    <t>CASA HOGAR VILLAS MIRAVALLE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</si>
  <si>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</si>
  <si>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</si>
  <si>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</si>
  <si>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</si>
  <si>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</si>
  <si>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</si>
  <si>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</si>
  <si>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</si>
  <si>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</si>
  <si>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</si>
  <si>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 xml:space="preserve"> paquete de Pan Variado </t>
  </si>
  <si>
    <t>0381</t>
  </si>
  <si>
    <t>0382</t>
  </si>
  <si>
    <t>0383</t>
  </si>
  <si>
    <t>9/13/2025</t>
  </si>
  <si>
    <t>0384</t>
  </si>
  <si>
    <t>0385</t>
  </si>
  <si>
    <t>0386</t>
  </si>
  <si>
    <t>9/14/2025</t>
  </si>
  <si>
    <t>0387</t>
  </si>
  <si>
    <t>0388</t>
  </si>
  <si>
    <t>0389</t>
  </si>
  <si>
    <t>9/17/2025</t>
  </si>
  <si>
    <t>0390</t>
  </si>
  <si>
    <t>9/19/2025</t>
  </si>
  <si>
    <t>0391</t>
  </si>
  <si>
    <t>9/20/2025</t>
  </si>
  <si>
    <t>0392</t>
  </si>
  <si>
    <t>0393</t>
  </si>
  <si>
    <t>0394</t>
  </si>
  <si>
    <t>9/21/2025</t>
  </si>
  <si>
    <t>0395</t>
  </si>
  <si>
    <t>0396</t>
  </si>
  <si>
    <t>9/24/2025</t>
  </si>
  <si>
    <t>0397</t>
  </si>
  <si>
    <t>9/26/2025</t>
  </si>
  <si>
    <t>0398</t>
  </si>
  <si>
    <t>9/27/2025</t>
  </si>
  <si>
    <t>0399</t>
  </si>
  <si>
    <t>0400</t>
  </si>
  <si>
    <t>0401</t>
  </si>
  <si>
    <t>9/28/2025</t>
  </si>
  <si>
    <t>0402</t>
  </si>
  <si>
    <t>0403</t>
  </si>
  <si>
    <t>9/29/2025</t>
  </si>
  <si>
    <t>0404</t>
  </si>
  <si>
    <t>0405</t>
  </si>
  <si>
    <t>0406</t>
  </si>
  <si>
    <t>9/30/2025</t>
  </si>
  <si>
    <t>0407</t>
  </si>
  <si>
    <t>LIC. LAURA ALICIA AVELAR LEDON</t>
  </si>
  <si>
    <t>C.P. 44680 Tel.3338365444</t>
  </si>
  <si>
    <t>C. EDNA GABRIELA VALDEZ RÍOS</t>
  </si>
  <si>
    <t>LIC. ROLDAN CRUZ LAZARO</t>
  </si>
  <si>
    <t>Denominado Sistema DIF Guadalajara</t>
  </si>
  <si>
    <t>de la Administración Pública Municipal Denominado Sistema DIF Guadalajara</t>
  </si>
  <si>
    <t>Calle Eulogio Parra #2539 col. Circunvalacion guevara, Guadalajara Jalisco</t>
  </si>
  <si>
    <t>suéteres abiertos T1-t10</t>
  </si>
  <si>
    <t>chamarra invierno T10-TXL</t>
  </si>
  <si>
    <t>chamarra T1-T10</t>
  </si>
  <si>
    <t>chamarras T12-TXL</t>
  </si>
  <si>
    <t>chaleco T3-T10</t>
  </si>
  <si>
    <t>chalecos T14-T40</t>
  </si>
  <si>
    <t>Treacher Collins México, A.C.</t>
  </si>
  <si>
    <t>butlos de artículos varios</t>
  </si>
  <si>
    <t>boletos de acceso al Acuario Michin</t>
  </si>
  <si>
    <t>Procuración de Fondos DIF Jalisco</t>
  </si>
  <si>
    <t>Salud en el Trabajo Secretaria de Seguridad Pública</t>
  </si>
  <si>
    <t xml:space="preserve">Bosque Urbano de EXTRA, A.C. </t>
  </si>
  <si>
    <t>Sistema DIF Tlaquepaque</t>
  </si>
  <si>
    <t xml:space="preserve">Coordinación de Inclusión </t>
  </si>
  <si>
    <t>barritas grupo vida</t>
  </si>
  <si>
    <t>sueros</t>
  </si>
  <si>
    <t>Departamento de Psicología</t>
  </si>
  <si>
    <t>Dirección de Ayuda Humanitaria</t>
  </si>
  <si>
    <t>CONCENTRADO DE DONATIVOS SALIDAS SEPTIEMBRE 2025</t>
  </si>
  <si>
    <t>Jefartura de Nutrición CDI, CAIC y CEDI</t>
  </si>
  <si>
    <t xml:space="preserve">Departamento de Prevención y Acompañamiento de Niñas, Niños y Adolescentes </t>
  </si>
  <si>
    <t>solución para dialisis</t>
  </si>
  <si>
    <t>Rosa Isela Hermosillo Pulido</t>
  </si>
  <si>
    <t>articulos varios</t>
  </si>
  <si>
    <t>bultos</t>
  </si>
  <si>
    <t>solural</t>
  </si>
  <si>
    <t>Jefatura del Departamento de Educación Preescolar</t>
  </si>
  <si>
    <t>libro Guadalajara Capital Mundial del Libro</t>
  </si>
  <si>
    <t>botellas de agua ciel 355ml</t>
  </si>
  <si>
    <t>Acompañar las Ausecias</t>
  </si>
  <si>
    <t>Acceso a la lucha libre</t>
  </si>
  <si>
    <t>ropa y acccesorios</t>
  </si>
  <si>
    <t>especie</t>
  </si>
  <si>
    <t>despensas stella vega</t>
  </si>
  <si>
    <t>Organización de Invidentes Unidos de Jalisco, A.C.</t>
  </si>
  <si>
    <t>colchón individual usado en buen estado</t>
  </si>
  <si>
    <t xml:space="preserve">electrolits de 355ml. </t>
  </si>
  <si>
    <t>CAVITO, A.C.</t>
  </si>
  <si>
    <t>bolsas</t>
  </si>
  <si>
    <t>juguetes</t>
  </si>
  <si>
    <t>ropa</t>
  </si>
  <si>
    <t>termos</t>
  </si>
  <si>
    <t>varios</t>
  </si>
  <si>
    <t>zapatos</t>
  </si>
  <si>
    <t>Coordinación de Operación</t>
  </si>
  <si>
    <t>30/069/2025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</si>
</sst>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3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 "/>
    </font>
    <font>
      <b/>
      <sz val="18"/>
      <color theme="1"/>
      <name val="Arial"/>
      <family val="2"/>
    </font>
    <font>
      <b/>
      <sz val="12"/>
      <color theme="1"/>
      <name val="Arial "/>
    </font>
    <font>
      <sz val="12"/>
      <color rgb="FF000000"/>
      <name val="Arial "/>
    </font>
    <font>
      <b/>
      <sz val="12"/>
      <color rgb="FF000000"/>
      <name val="Arial "/>
    </font>
    <font>
      <b/>
      <sz val="12"/>
      <name val="Arial "/>
    </font>
    <font>
      <sz val="12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0" fontId="14" fillId="0" borderId="0"/>
  </cellStyleXfs>
  <cellXfs count="241"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17" xfId="3" applyFont="1" applyFill="1" applyBorder="1" applyAlignment="1">
      <alignment horizontal="center" vertical="center"/>
    </xf>
    <xf numFmtId="44" fontId="3" fillId="0" borderId="8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4" fontId="3" fillId="0" borderId="7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4" fontId="3" fillId="0" borderId="21" xfId="3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4" fontId="3" fillId="0" borderId="2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center" vertical="center"/>
    </xf>
    <xf numFmtId="44" fontId="11" fillId="0" borderId="21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wrapText="1"/>
    </xf>
    <xf numFmtId="0" fontId="24" fillId="0" borderId="0" xfId="0" applyFont="1"/>
    <xf numFmtId="1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27" fillId="0" borderId="0" xfId="0" applyFont="1"/>
    <xf numFmtId="0" fontId="1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11" fillId="0" borderId="8" xfId="0" applyFont="1" applyBorder="1" applyAlignment="1">
      <alignment vertical="center" wrapText="1"/>
    </xf>
    <xf numFmtId="0" fontId="31" fillId="0" borderId="12" xfId="0" applyFont="1" applyBorder="1" applyAlignment="1">
      <alignment horizontal="center" wrapText="1"/>
    </xf>
    <xf numFmtId="0" fontId="11" fillId="0" borderId="7" xfId="0" applyFont="1" applyBorder="1" applyAlignment="1">
      <alignment vertical="center"/>
    </xf>
    <xf numFmtId="0" fontId="3" fillId="0" borderId="16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5" fillId="0" borderId="0" xfId="2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wrapText="1"/>
    </xf>
    <xf numFmtId="44" fontId="3" fillId="0" borderId="9" xfId="3" applyFont="1" applyFill="1" applyBorder="1" applyAlignment="1">
      <alignment horizontal="center" vertical="center"/>
    </xf>
    <xf numFmtId="0" fontId="3" fillId="0" borderId="16" xfId="0" applyFont="1" applyBorder="1" applyAlignment="1"/>
    <xf numFmtId="44" fontId="7" fillId="0" borderId="16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4" fontId="7" fillId="0" borderId="7" xfId="0" applyNumberFormat="1" applyFont="1" applyBorder="1" applyAlignment="1">
      <alignment horizontal="center"/>
    </xf>
    <xf numFmtId="44" fontId="17" fillId="0" borderId="32" xfId="0" applyNumberFormat="1" applyFont="1" applyBorder="1" applyAlignment="1">
      <alignment horizontal="center" vertical="center" wrapText="1"/>
    </xf>
    <xf numFmtId="8" fontId="17" fillId="0" borderId="35" xfId="0" applyNumberFormat="1" applyFont="1" applyBorder="1" applyAlignment="1">
      <alignment horizontal="center" vertical="center" wrapText="1"/>
    </xf>
    <xf numFmtId="8" fontId="17" fillId="0" borderId="5" xfId="0" applyNumberFormat="1" applyFont="1" applyBorder="1" applyAlignment="1">
      <alignment horizontal="center" vertical="center" wrapText="1"/>
    </xf>
    <xf numFmtId="8" fontId="17" fillId="0" borderId="6" xfId="0" applyNumberFormat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1" xfId="0" quotePrefix="1" applyFont="1" applyBorder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4" fontId="3" fillId="0" borderId="10" xfId="3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wrapText="1"/>
    </xf>
    <xf numFmtId="0" fontId="31" fillId="0" borderId="41" xfId="0" applyFont="1" applyBorder="1" applyAlignment="1">
      <alignment horizont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44" fontId="15" fillId="0" borderId="43" xfId="3" applyFont="1" applyBorder="1" applyAlignment="1">
      <alignment horizontal="center" vertical="center"/>
    </xf>
    <xf numFmtId="44" fontId="18" fillId="0" borderId="43" xfId="0" applyNumberFormat="1" applyFont="1" applyBorder="1" applyAlignment="1">
      <alignment horizontal="right"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44" fontId="15" fillId="0" borderId="45" xfId="3" applyFont="1" applyBorder="1" applyAlignment="1">
      <alignment horizontal="center" vertical="center"/>
    </xf>
    <xf numFmtId="44" fontId="18" fillId="0" borderId="45" xfId="0" applyNumberFormat="1" applyFont="1" applyBorder="1" applyAlignment="1">
      <alignment horizontal="right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44" fontId="15" fillId="0" borderId="42" xfId="3" applyFont="1" applyBorder="1" applyAlignment="1">
      <alignment horizontal="center" vertical="center"/>
    </xf>
    <xf numFmtId="44" fontId="18" fillId="0" borderId="42" xfId="0" applyNumberFormat="1" applyFont="1" applyBorder="1" applyAlignment="1">
      <alignment horizontal="right" vertical="center" wrapText="1"/>
    </xf>
    <xf numFmtId="0" fontId="16" fillId="0" borderId="4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14" fontId="15" fillId="0" borderId="47" xfId="0" applyNumberFormat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8" fontId="32" fillId="0" borderId="8" xfId="0" applyNumberFormat="1" applyFont="1" applyFill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right"/>
    </xf>
    <xf numFmtId="0" fontId="3" fillId="0" borderId="17" xfId="0" quotePrefix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3" fillId="0" borderId="11" xfId="0" applyFont="1" applyBorder="1" applyAlignment="1"/>
    <xf numFmtId="14" fontId="3" fillId="0" borderId="30" xfId="0" applyNumberFormat="1" applyFont="1" applyBorder="1" applyAlignment="1">
      <alignment horizontal="center" vertical="center"/>
    </xf>
    <xf numFmtId="44" fontId="11" fillId="0" borderId="17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vertical="center"/>
    </xf>
    <xf numFmtId="0" fontId="3" fillId="0" borderId="10" xfId="0" quotePrefix="1" applyFont="1" applyBorder="1" applyAlignment="1">
      <alignment vertical="center"/>
    </xf>
    <xf numFmtId="14" fontId="3" fillId="0" borderId="29" xfId="0" applyNumberFormat="1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 vertical="center" wrapText="1"/>
    </xf>
    <xf numFmtId="14" fontId="3" fillId="0" borderId="50" xfId="0" applyNumberFormat="1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center" vertical="center"/>
    </xf>
    <xf numFmtId="44" fontId="11" fillId="0" borderId="32" xfId="0" applyNumberFormat="1" applyFont="1" applyBorder="1" applyAlignment="1">
      <alignment horizontal="center" vertical="center" wrapText="1"/>
    </xf>
    <xf numFmtId="44" fontId="11" fillId="0" borderId="36" xfId="0" applyNumberFormat="1" applyFont="1" applyBorder="1" applyAlignment="1">
      <alignment horizontal="center" vertical="center" wrapText="1"/>
    </xf>
    <xf numFmtId="14" fontId="3" fillId="0" borderId="37" xfId="0" applyNumberFormat="1" applyFont="1" applyBorder="1" applyAlignment="1">
      <alignment horizontal="center" vertical="center"/>
    </xf>
    <xf numFmtId="0" fontId="3" fillId="0" borderId="36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5" fillId="0" borderId="43" xfId="0" applyNumberFormat="1" applyFont="1" applyBorder="1" applyAlignment="1">
      <alignment horizontal="center" vertical="center"/>
    </xf>
    <xf numFmtId="14" fontId="15" fillId="0" borderId="45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15" fillId="0" borderId="42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2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8" fontId="2" fillId="0" borderId="7" xfId="0" applyNumberFormat="1" applyFont="1" applyFill="1" applyBorder="1" applyAlignment="1">
      <alignment horizontal="center" vertical="center" wrapText="1"/>
    </xf>
    <xf numFmtId="0" fontId="5" fillId="0" borderId="30" xfId="2" applyBorder="1" applyAlignment="1">
      <alignment horizontal="center"/>
    </xf>
    <xf numFmtId="0" fontId="5" fillId="0" borderId="17" xfId="2" applyBorder="1" applyAlignment="1">
      <alignment horizontal="center"/>
    </xf>
    <xf numFmtId="0" fontId="5" fillId="0" borderId="25" xfId="2" applyBorder="1" applyAlignment="1">
      <alignment horizontal="center"/>
    </xf>
    <xf numFmtId="0" fontId="1" fillId="0" borderId="18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5">
    <cellStyle name="Moneda" xfId="3" builtinId="4"/>
    <cellStyle name="Moneda 3" xfId="1" xr:uid="{00000000-0005-0000-0000-000001000000}"/>
    <cellStyle name="Normal" xfId="0" builtinId="0"/>
    <cellStyle name="Normal 2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77325</xdr:colOff>
      <xdr:row>49</xdr:row>
      <xdr:rowOff>481111</xdr:rowOff>
    </xdr:from>
    <xdr:to>
      <xdr:col>2</xdr:col>
      <xdr:colOff>782175</xdr:colOff>
      <xdr:row>52</xdr:row>
      <xdr:rowOff>316289</xdr:rowOff>
    </xdr:to>
    <xdr:pic>
      <xdr:nvPicPr>
        <xdr:cNvPr id="15" name="Imagen 14" descr="Logos DIF GDL Pagina Web-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" y="12528292"/>
          <a:ext cx="1798281" cy="1122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48597</xdr:colOff>
      <xdr:row>23</xdr:row>
      <xdr:rowOff>194389</xdr:rowOff>
    </xdr:from>
    <xdr:to>
      <xdr:col>2</xdr:col>
      <xdr:colOff>753447</xdr:colOff>
      <xdr:row>27</xdr:row>
      <xdr:rowOff>56514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97" y="6128076"/>
          <a:ext cx="1798281" cy="1047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77325</xdr:colOff>
      <xdr:row>77</xdr:row>
      <xdr:rowOff>481111</xdr:rowOff>
    </xdr:from>
    <xdr:to>
      <xdr:col>2</xdr:col>
      <xdr:colOff>782175</xdr:colOff>
      <xdr:row>80</xdr:row>
      <xdr:rowOff>316289</xdr:rowOff>
    </xdr:to>
    <xdr:pic>
      <xdr:nvPicPr>
        <xdr:cNvPr id="6" name="Imagen 5" descr="Logos DIF GDL Pagina Web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" y="12528292"/>
          <a:ext cx="1798281" cy="1122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77325</xdr:colOff>
      <xdr:row>104</xdr:row>
      <xdr:rowOff>481111</xdr:rowOff>
    </xdr:from>
    <xdr:to>
      <xdr:col>2</xdr:col>
      <xdr:colOff>782175</xdr:colOff>
      <xdr:row>107</xdr:row>
      <xdr:rowOff>316289</xdr:rowOff>
    </xdr:to>
    <xdr:pic>
      <xdr:nvPicPr>
        <xdr:cNvPr id="7" name="Imagen 6" descr="Logos DIF GDL Pagina Web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" y="18892742"/>
          <a:ext cx="1798281" cy="1071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532840</xdr:colOff>
      <xdr:row>50</xdr:row>
      <xdr:rowOff>190500</xdr:rowOff>
    </xdr:from>
    <xdr:to>
      <xdr:col>8</xdr:col>
      <xdr:colOff>637535</xdr:colOff>
      <xdr:row>50</xdr:row>
      <xdr:rowOff>195543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0667440" y="23469600"/>
          <a:ext cx="2934981" cy="5043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1288596</xdr:colOff>
      <xdr:row>50</xdr:row>
      <xdr:rowOff>190500</xdr:rowOff>
    </xdr:from>
    <xdr:to>
      <xdr:col>2</xdr:col>
      <xdr:colOff>2131919</xdr:colOff>
      <xdr:row>51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288596" y="23469600"/>
          <a:ext cx="3161980" cy="5443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255133</xdr:colOff>
      <xdr:row>29</xdr:row>
      <xdr:rowOff>127568</xdr:rowOff>
    </xdr:from>
    <xdr:to>
      <xdr:col>2</xdr:col>
      <xdr:colOff>424723</xdr:colOff>
      <xdr:row>31</xdr:row>
      <xdr:rowOff>86066</xdr:rowOff>
    </xdr:to>
    <xdr:pic>
      <xdr:nvPicPr>
        <xdr:cNvPr id="5" name="Imagen 4" descr="Logos DIF GDL Pagina Web-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33" y="11225895"/>
          <a:ext cx="2117112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488761</xdr:colOff>
      <xdr:row>0</xdr:row>
      <xdr:rowOff>41233</xdr:rowOff>
    </xdr:from>
    <xdr:to>
      <xdr:col>3</xdr:col>
      <xdr:colOff>1525649</xdr:colOff>
      <xdr:row>4</xdr:row>
      <xdr:rowOff>69436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164" y="41233"/>
          <a:ext cx="2818187" cy="1256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tabSelected="1" zoomScale="112" zoomScaleNormal="112" workbookViewId="0">
      <selection activeCell="H116" sqref="H116"/>
    </sheetView>
  </sheetViews>
  <sheetFormatPr baseColWidth="10" defaultRowHeight="15"/>
  <cols>
    <col min="1" max="1" width="9.85546875" style="6" customWidth="1"/>
    <col min="2" max="2" width="5.5703125" style="6" customWidth="1"/>
    <col min="3" max="3" width="20.85546875" customWidth="1"/>
    <col min="4" max="4" width="8.42578125" customWidth="1"/>
    <col min="5" max="5" width="7.140625" customWidth="1"/>
    <col min="6" max="6" width="7.5703125" customWidth="1"/>
    <col min="7" max="7" width="9.28515625" customWidth="1"/>
    <col min="8" max="8" width="15.140625" customWidth="1"/>
    <col min="9" max="9" width="14.5703125" style="6" customWidth="1"/>
    <col min="10" max="10" width="11.28515625" style="6" customWidth="1"/>
    <col min="11" max="11" width="13.5703125" customWidth="1"/>
  </cols>
  <sheetData>
    <row r="1" spans="1:11" ht="30" customHeight="1">
      <c r="A1" s="198" t="s">
        <v>13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1" ht="30" customHeight="1">
      <c r="A2" s="179" t="s">
        <v>200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1" ht="30" customHeight="1" thickBot="1">
      <c r="A3" s="182" t="s">
        <v>0</v>
      </c>
      <c r="B3" s="183"/>
      <c r="C3" s="183"/>
      <c r="D3" s="183"/>
      <c r="E3" s="183"/>
      <c r="F3" s="183"/>
      <c r="G3" s="183"/>
      <c r="H3" s="183"/>
      <c r="I3" s="183"/>
      <c r="J3" s="183"/>
      <c r="K3" s="184"/>
    </row>
    <row r="4" spans="1:11" ht="30" customHeight="1" thickBot="1">
      <c r="A4" s="20" t="s">
        <v>1</v>
      </c>
      <c r="B4" s="7" t="s">
        <v>2</v>
      </c>
      <c r="C4" s="7" t="s">
        <v>3</v>
      </c>
      <c r="D4" s="7" t="s">
        <v>24</v>
      </c>
      <c r="E4" s="7" t="s">
        <v>25</v>
      </c>
      <c r="F4" s="8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</row>
    <row r="5" spans="1:11" s="6" customFormat="1">
      <c r="A5" s="196">
        <v>45901</v>
      </c>
      <c r="B5" s="197">
        <v>344</v>
      </c>
      <c r="C5" s="161" t="s">
        <v>182</v>
      </c>
      <c r="D5" s="9" t="s">
        <v>10</v>
      </c>
      <c r="E5" s="9" t="s">
        <v>34</v>
      </c>
      <c r="F5" s="9">
        <v>39</v>
      </c>
      <c r="G5" s="9">
        <v>150</v>
      </c>
      <c r="H5" s="159">
        <f>G5*F5</f>
        <v>5850</v>
      </c>
      <c r="I5" s="195" t="s">
        <v>188</v>
      </c>
      <c r="J5" s="42" t="s">
        <v>11</v>
      </c>
      <c r="K5" s="30" t="s">
        <v>12</v>
      </c>
    </row>
    <row r="6" spans="1:11" s="6" customFormat="1">
      <c r="A6" s="189"/>
      <c r="B6" s="186"/>
      <c r="C6" s="161" t="s">
        <v>183</v>
      </c>
      <c r="D6" s="9" t="s">
        <v>10</v>
      </c>
      <c r="E6" s="9" t="s">
        <v>34</v>
      </c>
      <c r="F6" s="9">
        <v>23</v>
      </c>
      <c r="G6" s="9">
        <v>180</v>
      </c>
      <c r="H6" s="10">
        <f>G6*F6</f>
        <v>4140</v>
      </c>
      <c r="I6" s="174"/>
      <c r="J6" s="28" t="s">
        <v>11</v>
      </c>
      <c r="K6" s="31" t="s">
        <v>12</v>
      </c>
    </row>
    <row r="7" spans="1:11" s="6" customFormat="1">
      <c r="A7" s="189"/>
      <c r="B7" s="186"/>
      <c r="C7" s="161" t="s">
        <v>184</v>
      </c>
      <c r="D7" s="9" t="s">
        <v>10</v>
      </c>
      <c r="E7" s="9" t="s">
        <v>34</v>
      </c>
      <c r="F7" s="9">
        <v>72</v>
      </c>
      <c r="G7" s="9">
        <v>130</v>
      </c>
      <c r="H7" s="10">
        <f t="shared" ref="H7:H24" si="0">G7*F7</f>
        <v>9360</v>
      </c>
      <c r="I7" s="174"/>
      <c r="J7" s="28" t="s">
        <v>11</v>
      </c>
      <c r="K7" s="31" t="s">
        <v>12</v>
      </c>
    </row>
    <row r="8" spans="1:11" s="6" customFormat="1">
      <c r="A8" s="189"/>
      <c r="B8" s="186"/>
      <c r="C8" s="161" t="s">
        <v>185</v>
      </c>
      <c r="D8" s="9" t="s">
        <v>10</v>
      </c>
      <c r="E8" s="9" t="s">
        <v>34</v>
      </c>
      <c r="F8" s="9">
        <v>74</v>
      </c>
      <c r="G8" s="9">
        <v>150</v>
      </c>
      <c r="H8" s="10">
        <f t="shared" si="0"/>
        <v>11100</v>
      </c>
      <c r="I8" s="174"/>
      <c r="J8" s="28" t="s">
        <v>11</v>
      </c>
      <c r="K8" s="31" t="s">
        <v>12</v>
      </c>
    </row>
    <row r="9" spans="1:11" s="6" customFormat="1">
      <c r="A9" s="189"/>
      <c r="B9" s="186"/>
      <c r="C9" s="161" t="s">
        <v>186</v>
      </c>
      <c r="D9" s="9" t="s">
        <v>10</v>
      </c>
      <c r="E9" s="9" t="s">
        <v>34</v>
      </c>
      <c r="F9" s="9">
        <v>1</v>
      </c>
      <c r="G9" s="9">
        <v>130</v>
      </c>
      <c r="H9" s="10">
        <f t="shared" si="0"/>
        <v>130</v>
      </c>
      <c r="I9" s="174"/>
      <c r="J9" s="28" t="s">
        <v>11</v>
      </c>
      <c r="K9" s="31" t="s">
        <v>12</v>
      </c>
    </row>
    <row r="10" spans="1:11" s="6" customFormat="1">
      <c r="A10" s="190"/>
      <c r="B10" s="187"/>
      <c r="C10" s="161" t="s">
        <v>187</v>
      </c>
      <c r="D10" s="9" t="s">
        <v>10</v>
      </c>
      <c r="E10" s="9" t="s">
        <v>34</v>
      </c>
      <c r="F10" s="9">
        <v>30</v>
      </c>
      <c r="G10" s="9">
        <v>160</v>
      </c>
      <c r="H10" s="10">
        <f t="shared" si="0"/>
        <v>4800</v>
      </c>
      <c r="I10" s="175"/>
      <c r="J10" s="28" t="s">
        <v>11</v>
      </c>
      <c r="K10" s="31" t="s">
        <v>12</v>
      </c>
    </row>
    <row r="11" spans="1:11" s="6" customFormat="1" ht="22.5">
      <c r="A11" s="95">
        <v>45901</v>
      </c>
      <c r="B11" s="94">
        <v>345</v>
      </c>
      <c r="C11" s="26" t="s">
        <v>189</v>
      </c>
      <c r="D11" s="9" t="s">
        <v>10</v>
      </c>
      <c r="E11" s="9" t="s">
        <v>34</v>
      </c>
      <c r="F11" s="9">
        <v>6</v>
      </c>
      <c r="G11" s="9">
        <v>100</v>
      </c>
      <c r="H11" s="10">
        <f t="shared" si="0"/>
        <v>600</v>
      </c>
      <c r="I11" s="96" t="s">
        <v>46</v>
      </c>
      <c r="J11" s="28" t="s">
        <v>11</v>
      </c>
      <c r="K11" s="31" t="s">
        <v>12</v>
      </c>
    </row>
    <row r="12" spans="1:11" s="6" customFormat="1" ht="22.5">
      <c r="A12" s="95">
        <v>45901</v>
      </c>
      <c r="B12" s="94">
        <v>346</v>
      </c>
      <c r="C12" s="41" t="s">
        <v>190</v>
      </c>
      <c r="D12" s="9" t="s">
        <v>10</v>
      </c>
      <c r="E12" s="9" t="s">
        <v>34</v>
      </c>
      <c r="F12" s="9">
        <v>80</v>
      </c>
      <c r="G12" s="25">
        <v>259</v>
      </c>
      <c r="H12" s="10">
        <f t="shared" si="0"/>
        <v>20720</v>
      </c>
      <c r="I12" s="96" t="s">
        <v>191</v>
      </c>
      <c r="J12" s="28" t="s">
        <v>11</v>
      </c>
      <c r="K12" s="31" t="s">
        <v>12</v>
      </c>
    </row>
    <row r="13" spans="1:11" s="6" customFormat="1" ht="33.75">
      <c r="A13" s="95">
        <v>45901</v>
      </c>
      <c r="B13" s="94">
        <v>347</v>
      </c>
      <c r="C13" s="41" t="s">
        <v>190</v>
      </c>
      <c r="D13" s="9" t="s">
        <v>10</v>
      </c>
      <c r="E13" s="9" t="s">
        <v>34</v>
      </c>
      <c r="F13" s="9">
        <v>100</v>
      </c>
      <c r="G13" s="25">
        <v>259</v>
      </c>
      <c r="H13" s="10">
        <f t="shared" si="0"/>
        <v>25900</v>
      </c>
      <c r="I13" s="96" t="s">
        <v>192</v>
      </c>
      <c r="J13" s="28" t="s">
        <v>11</v>
      </c>
      <c r="K13" s="31" t="s">
        <v>12</v>
      </c>
    </row>
    <row r="14" spans="1:11" s="6" customFormat="1" ht="22.5">
      <c r="A14" s="95">
        <v>45901</v>
      </c>
      <c r="B14" s="94">
        <v>348</v>
      </c>
      <c r="C14" s="41" t="s">
        <v>190</v>
      </c>
      <c r="D14" s="9" t="s">
        <v>10</v>
      </c>
      <c r="E14" s="9" t="s">
        <v>34</v>
      </c>
      <c r="F14" s="9">
        <v>100</v>
      </c>
      <c r="G14" s="25">
        <v>259</v>
      </c>
      <c r="H14" s="10">
        <f t="shared" si="0"/>
        <v>25900</v>
      </c>
      <c r="I14" s="96" t="s">
        <v>193</v>
      </c>
      <c r="J14" s="28" t="s">
        <v>11</v>
      </c>
      <c r="K14" s="31" t="s">
        <v>12</v>
      </c>
    </row>
    <row r="15" spans="1:11" s="6" customFormat="1" ht="22.5">
      <c r="A15" s="95">
        <v>45901</v>
      </c>
      <c r="B15" s="94">
        <v>349</v>
      </c>
      <c r="C15" s="41" t="s">
        <v>190</v>
      </c>
      <c r="D15" s="9" t="s">
        <v>10</v>
      </c>
      <c r="E15" s="9" t="s">
        <v>34</v>
      </c>
      <c r="F15" s="9">
        <v>65</v>
      </c>
      <c r="G15" s="25">
        <v>259</v>
      </c>
      <c r="H15" s="10">
        <f t="shared" si="0"/>
        <v>16835</v>
      </c>
      <c r="I15" s="96" t="s">
        <v>194</v>
      </c>
      <c r="J15" s="28" t="s">
        <v>11</v>
      </c>
      <c r="K15" s="31" t="s">
        <v>12</v>
      </c>
    </row>
    <row r="16" spans="1:11" s="6" customFormat="1" ht="22.5">
      <c r="A16" s="95">
        <v>45901</v>
      </c>
      <c r="B16" s="94">
        <v>350</v>
      </c>
      <c r="C16" s="41" t="s">
        <v>190</v>
      </c>
      <c r="D16" s="9" t="s">
        <v>10</v>
      </c>
      <c r="E16" s="9" t="s">
        <v>34</v>
      </c>
      <c r="F16" s="9">
        <v>50</v>
      </c>
      <c r="G16" s="25">
        <v>259</v>
      </c>
      <c r="H16" s="10">
        <f t="shared" si="0"/>
        <v>12950</v>
      </c>
      <c r="I16" s="96" t="s">
        <v>195</v>
      </c>
      <c r="J16" s="28" t="s">
        <v>11</v>
      </c>
      <c r="K16" s="31" t="s">
        <v>12</v>
      </c>
    </row>
    <row r="17" spans="1:11" s="6" customFormat="1" ht="22.5">
      <c r="A17" s="95">
        <v>45901</v>
      </c>
      <c r="B17" s="94">
        <v>351</v>
      </c>
      <c r="C17" s="41" t="s">
        <v>190</v>
      </c>
      <c r="D17" s="9" t="s">
        <v>10</v>
      </c>
      <c r="E17" s="9" t="s">
        <v>34</v>
      </c>
      <c r="F17" s="9">
        <v>100</v>
      </c>
      <c r="G17" s="25">
        <v>259</v>
      </c>
      <c r="H17" s="10">
        <f t="shared" si="0"/>
        <v>25900</v>
      </c>
      <c r="I17" s="96" t="s">
        <v>50</v>
      </c>
      <c r="J17" s="28" t="s">
        <v>11</v>
      </c>
      <c r="K17" s="31" t="s">
        <v>12</v>
      </c>
    </row>
    <row r="18" spans="1:11" s="6" customFormat="1" ht="22.5">
      <c r="A18" s="95">
        <v>45901</v>
      </c>
      <c r="B18" s="94">
        <v>352</v>
      </c>
      <c r="C18" s="41" t="s">
        <v>190</v>
      </c>
      <c r="D18" s="9" t="s">
        <v>10</v>
      </c>
      <c r="E18" s="9" t="s">
        <v>34</v>
      </c>
      <c r="F18" s="9">
        <v>200</v>
      </c>
      <c r="G18" s="25">
        <v>259</v>
      </c>
      <c r="H18" s="10">
        <f t="shared" si="0"/>
        <v>51800</v>
      </c>
      <c r="I18" s="96" t="s">
        <v>53</v>
      </c>
      <c r="J18" s="28" t="s">
        <v>11</v>
      </c>
      <c r="K18" s="31" t="s">
        <v>12</v>
      </c>
    </row>
    <row r="19" spans="1:11" s="6" customFormat="1" ht="22.5">
      <c r="A19" s="95">
        <v>45901</v>
      </c>
      <c r="B19" s="94">
        <v>353</v>
      </c>
      <c r="C19" s="41" t="s">
        <v>190</v>
      </c>
      <c r="D19" s="9" t="s">
        <v>10</v>
      </c>
      <c r="E19" s="9" t="s">
        <v>34</v>
      </c>
      <c r="F19" s="9">
        <v>100</v>
      </c>
      <c r="G19" s="25">
        <v>259</v>
      </c>
      <c r="H19" s="10">
        <f t="shared" si="0"/>
        <v>25900</v>
      </c>
      <c r="I19" s="96" t="s">
        <v>36</v>
      </c>
      <c r="J19" s="28" t="s">
        <v>11</v>
      </c>
      <c r="K19" s="31" t="s">
        <v>12</v>
      </c>
    </row>
    <row r="20" spans="1:11" s="6" customFormat="1" ht="20.65" customHeight="1">
      <c r="A20" s="95">
        <v>45901</v>
      </c>
      <c r="B20" s="94">
        <v>354</v>
      </c>
      <c r="C20" s="41" t="s">
        <v>190</v>
      </c>
      <c r="D20" s="9" t="s">
        <v>10</v>
      </c>
      <c r="E20" s="9" t="s">
        <v>34</v>
      </c>
      <c r="F20" s="9">
        <v>38</v>
      </c>
      <c r="G20" s="25">
        <v>259</v>
      </c>
      <c r="H20" s="10">
        <f t="shared" si="0"/>
        <v>9842</v>
      </c>
      <c r="I20" s="96" t="s">
        <v>62</v>
      </c>
      <c r="J20" s="28" t="s">
        <v>11</v>
      </c>
      <c r="K20" s="31" t="s">
        <v>12</v>
      </c>
    </row>
    <row r="21" spans="1:11" s="6" customFormat="1">
      <c r="A21" s="188">
        <v>45904</v>
      </c>
      <c r="B21" s="185">
        <v>355</v>
      </c>
      <c r="C21" s="26" t="s">
        <v>35</v>
      </c>
      <c r="D21" s="9" t="s">
        <v>10</v>
      </c>
      <c r="E21" s="9" t="s">
        <v>34</v>
      </c>
      <c r="F21" s="9">
        <v>168</v>
      </c>
      <c r="G21" s="25">
        <v>4.38</v>
      </c>
      <c r="H21" s="10">
        <f t="shared" si="0"/>
        <v>735.84</v>
      </c>
      <c r="I21" s="191" t="s">
        <v>198</v>
      </c>
      <c r="J21" s="28" t="s">
        <v>11</v>
      </c>
      <c r="K21" s="31" t="s">
        <v>12</v>
      </c>
    </row>
    <row r="22" spans="1:11" s="6" customFormat="1">
      <c r="A22" s="189"/>
      <c r="B22" s="186"/>
      <c r="C22" s="26" t="s">
        <v>196</v>
      </c>
      <c r="D22" s="9" t="s">
        <v>10</v>
      </c>
      <c r="E22" s="9" t="s">
        <v>34</v>
      </c>
      <c r="F22" s="9">
        <v>150</v>
      </c>
      <c r="G22" s="25">
        <v>1.62</v>
      </c>
      <c r="H22" s="10">
        <f t="shared" si="0"/>
        <v>243.00000000000003</v>
      </c>
      <c r="I22" s="174"/>
      <c r="J22" s="28" t="s">
        <v>11</v>
      </c>
      <c r="K22" s="31" t="s">
        <v>12</v>
      </c>
    </row>
    <row r="23" spans="1:11" s="6" customFormat="1">
      <c r="A23" s="190"/>
      <c r="B23" s="187"/>
      <c r="C23" s="26" t="s">
        <v>197</v>
      </c>
      <c r="D23" s="9" t="s">
        <v>10</v>
      </c>
      <c r="E23" s="9" t="s">
        <v>34</v>
      </c>
      <c r="F23" s="9">
        <v>156</v>
      </c>
      <c r="G23" s="25">
        <v>39.5</v>
      </c>
      <c r="H23" s="10">
        <f t="shared" si="0"/>
        <v>6162</v>
      </c>
      <c r="I23" s="175"/>
      <c r="J23" s="28" t="s">
        <v>11</v>
      </c>
      <c r="K23" s="31" t="s">
        <v>12</v>
      </c>
    </row>
    <row r="24" spans="1:11" s="6" customFormat="1" ht="23.25" thickBot="1">
      <c r="A24" s="37">
        <v>45904</v>
      </c>
      <c r="B24" s="98">
        <v>356</v>
      </c>
      <c r="C24" s="160" t="s">
        <v>60</v>
      </c>
      <c r="D24" s="32" t="s">
        <v>10</v>
      </c>
      <c r="E24" s="32" t="s">
        <v>34</v>
      </c>
      <c r="F24" s="32">
        <v>4</v>
      </c>
      <c r="G24" s="33">
        <v>328.79</v>
      </c>
      <c r="H24" s="35">
        <f t="shared" si="0"/>
        <v>1315.16</v>
      </c>
      <c r="I24" s="38" t="s">
        <v>36</v>
      </c>
      <c r="J24" s="43" t="s">
        <v>11</v>
      </c>
      <c r="K24" s="34" t="s">
        <v>12</v>
      </c>
    </row>
    <row r="25" spans="1:11" ht="30" customHeight="1" thickBot="1">
      <c r="A25" s="198" t="str">
        <f>A1</f>
        <v xml:space="preserve">SISTEMA PARA EL DESARROLLO INTEGRAL DE LA FAMILIA    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00"/>
    </row>
    <row r="26" spans="1:11" ht="23.65" customHeight="1">
      <c r="A26" s="176" t="str">
        <f>A2</f>
        <v>CONCENTRADO DE DONATIVOS SALIDAS SEPTIEMBRE 2025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8"/>
    </row>
    <row r="27" spans="1:11" ht="19.5" thickBot="1">
      <c r="A27" s="182" t="s">
        <v>0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4"/>
    </row>
    <row r="28" spans="1:11" ht="33.950000000000003" customHeight="1" thickBot="1">
      <c r="A28" s="20" t="s">
        <v>1</v>
      </c>
      <c r="B28" s="7" t="s">
        <v>2</v>
      </c>
      <c r="C28" s="7" t="s">
        <v>3</v>
      </c>
      <c r="D28" s="7" t="s">
        <v>24</v>
      </c>
      <c r="E28" s="7" t="s">
        <v>25</v>
      </c>
      <c r="F28" s="8" t="s">
        <v>4</v>
      </c>
      <c r="G28" s="7" t="s">
        <v>5</v>
      </c>
      <c r="H28" s="7" t="s">
        <v>6</v>
      </c>
      <c r="I28" s="7" t="s">
        <v>7</v>
      </c>
      <c r="J28" s="7" t="s">
        <v>8</v>
      </c>
      <c r="K28" s="7" t="s">
        <v>9</v>
      </c>
    </row>
    <row r="29" spans="1:11" s="6" customFormat="1" ht="22.5">
      <c r="A29" s="162">
        <v>45904</v>
      </c>
      <c r="B29" s="158">
        <v>357</v>
      </c>
      <c r="C29" s="97" t="s">
        <v>63</v>
      </c>
      <c r="D29" s="21" t="s">
        <v>10</v>
      </c>
      <c r="E29" s="21" t="s">
        <v>38</v>
      </c>
      <c r="F29" s="21">
        <v>20</v>
      </c>
      <c r="G29" s="24">
        <v>171.76</v>
      </c>
      <c r="H29" s="159">
        <f>G29*F29</f>
        <v>3435.2</v>
      </c>
      <c r="I29" s="163" t="s">
        <v>199</v>
      </c>
      <c r="J29" s="42" t="s">
        <v>11</v>
      </c>
      <c r="K29" s="30" t="s">
        <v>12</v>
      </c>
    </row>
    <row r="30" spans="1:11">
      <c r="A30" s="188">
        <v>45910</v>
      </c>
      <c r="B30" s="185">
        <v>358</v>
      </c>
      <c r="C30" s="71" t="s">
        <v>54</v>
      </c>
      <c r="D30" s="23" t="s">
        <v>10</v>
      </c>
      <c r="E30" s="23" t="s">
        <v>37</v>
      </c>
      <c r="F30" s="23">
        <v>163</v>
      </c>
      <c r="G30" s="27">
        <v>18.670000000000002</v>
      </c>
      <c r="H30" s="22">
        <f>G30*F30</f>
        <v>3043.2100000000005</v>
      </c>
      <c r="I30" s="191" t="s">
        <v>201</v>
      </c>
      <c r="J30" s="79" t="s">
        <v>11</v>
      </c>
      <c r="K30" s="80" t="s">
        <v>12</v>
      </c>
    </row>
    <row r="31" spans="1:11">
      <c r="A31" s="189"/>
      <c r="B31" s="186"/>
      <c r="C31" s="71" t="s">
        <v>47</v>
      </c>
      <c r="D31" s="23" t="s">
        <v>10</v>
      </c>
      <c r="E31" s="23" t="s">
        <v>37</v>
      </c>
      <c r="F31" s="23">
        <v>88</v>
      </c>
      <c r="G31" s="27">
        <v>27.84</v>
      </c>
      <c r="H31" s="22">
        <f t="shared" ref="H31:H50" si="1">G31*F31</f>
        <v>2449.92</v>
      </c>
      <c r="I31" s="174"/>
      <c r="J31" s="79" t="s">
        <v>11</v>
      </c>
      <c r="K31" s="80" t="s">
        <v>12</v>
      </c>
    </row>
    <row r="32" spans="1:11">
      <c r="A32" s="189"/>
      <c r="B32" s="186"/>
      <c r="C32" s="71" t="s">
        <v>49</v>
      </c>
      <c r="D32" s="23" t="s">
        <v>10</v>
      </c>
      <c r="E32" s="23" t="s">
        <v>37</v>
      </c>
      <c r="F32" s="23">
        <v>59</v>
      </c>
      <c r="G32" s="27">
        <v>32.549999999999997</v>
      </c>
      <c r="H32" s="22">
        <f t="shared" si="1"/>
        <v>1920.4499999999998</v>
      </c>
      <c r="I32" s="174"/>
      <c r="J32" s="79" t="s">
        <v>11</v>
      </c>
      <c r="K32" s="80" t="s">
        <v>12</v>
      </c>
    </row>
    <row r="33" spans="1:11">
      <c r="A33" s="190"/>
      <c r="B33" s="187"/>
      <c r="C33" s="71" t="s">
        <v>48</v>
      </c>
      <c r="D33" s="23" t="s">
        <v>10</v>
      </c>
      <c r="E33" s="23" t="s">
        <v>37</v>
      </c>
      <c r="F33" s="23">
        <v>40</v>
      </c>
      <c r="G33" s="27">
        <v>25.41</v>
      </c>
      <c r="H33" s="22">
        <f t="shared" si="1"/>
        <v>1016.4</v>
      </c>
      <c r="I33" s="175"/>
      <c r="J33" s="79" t="s">
        <v>11</v>
      </c>
      <c r="K33" s="80" t="s">
        <v>12</v>
      </c>
    </row>
    <row r="34" spans="1:11" ht="30" customHeight="1">
      <c r="A34" s="188">
        <v>45910</v>
      </c>
      <c r="B34" s="185">
        <v>359</v>
      </c>
      <c r="C34" s="71" t="s">
        <v>54</v>
      </c>
      <c r="D34" s="23" t="s">
        <v>10</v>
      </c>
      <c r="E34" s="23" t="s">
        <v>37</v>
      </c>
      <c r="F34" s="23">
        <v>10</v>
      </c>
      <c r="G34" s="27">
        <v>18.670000000000002</v>
      </c>
      <c r="H34" s="22">
        <f t="shared" si="1"/>
        <v>186.70000000000002</v>
      </c>
      <c r="I34" s="191" t="s">
        <v>202</v>
      </c>
      <c r="J34" s="79" t="s">
        <v>11</v>
      </c>
      <c r="K34" s="80" t="s">
        <v>12</v>
      </c>
    </row>
    <row r="35" spans="1:11" ht="30" customHeight="1">
      <c r="A35" s="190"/>
      <c r="B35" s="187"/>
      <c r="C35" s="71" t="s">
        <v>48</v>
      </c>
      <c r="D35" s="23" t="s">
        <v>10</v>
      </c>
      <c r="E35" s="23" t="s">
        <v>37</v>
      </c>
      <c r="F35" s="23">
        <v>5</v>
      </c>
      <c r="G35" s="27">
        <v>25.41</v>
      </c>
      <c r="H35" s="22">
        <f t="shared" si="1"/>
        <v>127.05</v>
      </c>
      <c r="I35" s="175"/>
      <c r="J35" s="79" t="s">
        <v>11</v>
      </c>
      <c r="K35" s="80" t="s">
        <v>12</v>
      </c>
    </row>
    <row r="36" spans="1:11">
      <c r="A36" s="188">
        <v>45910</v>
      </c>
      <c r="B36" s="185">
        <v>360</v>
      </c>
      <c r="C36" s="44" t="s">
        <v>54</v>
      </c>
      <c r="D36" s="9" t="s">
        <v>10</v>
      </c>
      <c r="E36" s="77" t="s">
        <v>37</v>
      </c>
      <c r="F36" s="9">
        <v>76</v>
      </c>
      <c r="G36" s="25">
        <v>18.670000000000002</v>
      </c>
      <c r="H36" s="10">
        <f t="shared" si="1"/>
        <v>1418.92</v>
      </c>
      <c r="I36" s="191" t="s">
        <v>56</v>
      </c>
      <c r="J36" s="28" t="s">
        <v>11</v>
      </c>
      <c r="K36" s="31" t="s">
        <v>12</v>
      </c>
    </row>
    <row r="37" spans="1:11">
      <c r="A37" s="189"/>
      <c r="B37" s="186"/>
      <c r="C37" s="44" t="s">
        <v>47</v>
      </c>
      <c r="D37" s="9" t="s">
        <v>10</v>
      </c>
      <c r="E37" s="77" t="s">
        <v>37</v>
      </c>
      <c r="F37" s="9">
        <v>101</v>
      </c>
      <c r="G37" s="25">
        <v>27.84</v>
      </c>
      <c r="H37" s="10">
        <f t="shared" si="1"/>
        <v>2811.84</v>
      </c>
      <c r="I37" s="174"/>
      <c r="J37" s="28" t="s">
        <v>11</v>
      </c>
      <c r="K37" s="31" t="s">
        <v>12</v>
      </c>
    </row>
    <row r="38" spans="1:11">
      <c r="A38" s="189"/>
      <c r="B38" s="186"/>
      <c r="C38" s="44" t="s">
        <v>49</v>
      </c>
      <c r="D38" s="9" t="s">
        <v>10</v>
      </c>
      <c r="E38" s="77" t="s">
        <v>37</v>
      </c>
      <c r="F38" s="9">
        <v>24</v>
      </c>
      <c r="G38" s="25">
        <v>32.549999999999997</v>
      </c>
      <c r="H38" s="10">
        <f t="shared" si="1"/>
        <v>781.19999999999993</v>
      </c>
      <c r="I38" s="174"/>
      <c r="J38" s="28" t="s">
        <v>11</v>
      </c>
      <c r="K38" s="31" t="s">
        <v>12</v>
      </c>
    </row>
    <row r="39" spans="1:11">
      <c r="A39" s="190"/>
      <c r="B39" s="187"/>
      <c r="C39" s="44" t="s">
        <v>48</v>
      </c>
      <c r="D39" s="9" t="s">
        <v>10</v>
      </c>
      <c r="E39" s="77" t="s">
        <v>37</v>
      </c>
      <c r="F39" s="9">
        <v>108</v>
      </c>
      <c r="G39" s="25">
        <v>25.41</v>
      </c>
      <c r="H39" s="10">
        <f t="shared" si="1"/>
        <v>2744.28</v>
      </c>
      <c r="I39" s="175"/>
      <c r="J39" s="28" t="s">
        <v>11</v>
      </c>
      <c r="K39" s="31" t="s">
        <v>12</v>
      </c>
    </row>
    <row r="40" spans="1:11">
      <c r="A40" s="188">
        <v>45910</v>
      </c>
      <c r="B40" s="185">
        <v>361</v>
      </c>
      <c r="C40" s="44" t="s">
        <v>54</v>
      </c>
      <c r="D40" s="9" t="s">
        <v>10</v>
      </c>
      <c r="E40" s="23" t="s">
        <v>37</v>
      </c>
      <c r="F40" s="9">
        <v>70</v>
      </c>
      <c r="G40" s="25">
        <v>18.670000000000002</v>
      </c>
      <c r="H40" s="10">
        <f t="shared" si="1"/>
        <v>1306.9000000000001</v>
      </c>
      <c r="I40" s="191" t="s">
        <v>199</v>
      </c>
      <c r="J40" s="28" t="s">
        <v>11</v>
      </c>
      <c r="K40" s="31" t="s">
        <v>12</v>
      </c>
    </row>
    <row r="41" spans="1:11">
      <c r="A41" s="190"/>
      <c r="B41" s="187"/>
      <c r="C41" s="44" t="s">
        <v>48</v>
      </c>
      <c r="D41" s="9" t="s">
        <v>10</v>
      </c>
      <c r="E41" s="77" t="s">
        <v>37</v>
      </c>
      <c r="F41" s="9">
        <v>20</v>
      </c>
      <c r="G41" s="25">
        <v>25.41</v>
      </c>
      <c r="H41" s="10">
        <f t="shared" si="1"/>
        <v>508.2</v>
      </c>
      <c r="I41" s="175"/>
      <c r="J41" s="28" t="s">
        <v>11</v>
      </c>
      <c r="K41" s="31" t="s">
        <v>12</v>
      </c>
    </row>
    <row r="42" spans="1:11">
      <c r="A42" s="188">
        <v>45910</v>
      </c>
      <c r="B42" s="185">
        <v>362</v>
      </c>
      <c r="C42" s="44" t="s">
        <v>63</v>
      </c>
      <c r="D42" s="9" t="s">
        <v>10</v>
      </c>
      <c r="E42" s="77" t="s">
        <v>38</v>
      </c>
      <c r="F42" s="9">
        <v>5</v>
      </c>
      <c r="G42" s="25">
        <v>171.76</v>
      </c>
      <c r="H42" s="10">
        <f t="shared" si="1"/>
        <v>858.8</v>
      </c>
      <c r="I42" s="191" t="s">
        <v>50</v>
      </c>
      <c r="J42" s="28" t="s">
        <v>11</v>
      </c>
      <c r="K42" s="31" t="s">
        <v>12</v>
      </c>
    </row>
    <row r="43" spans="1:11" ht="14.65" customHeight="1">
      <c r="A43" s="190"/>
      <c r="B43" s="187"/>
      <c r="C43" s="44" t="s">
        <v>48</v>
      </c>
      <c r="D43" s="9" t="s">
        <v>10</v>
      </c>
      <c r="E43" s="77" t="s">
        <v>37</v>
      </c>
      <c r="F43" s="9">
        <v>40</v>
      </c>
      <c r="G43" s="25">
        <v>25.41</v>
      </c>
      <c r="H43" s="10">
        <f t="shared" si="1"/>
        <v>1016.4</v>
      </c>
      <c r="I43" s="175"/>
      <c r="J43" s="28" t="s">
        <v>11</v>
      </c>
      <c r="K43" s="31" t="s">
        <v>12</v>
      </c>
    </row>
    <row r="44" spans="1:11">
      <c r="A44" s="188">
        <v>45910</v>
      </c>
      <c r="B44" s="185">
        <v>363</v>
      </c>
      <c r="C44" s="44" t="s">
        <v>54</v>
      </c>
      <c r="D44" s="9" t="s">
        <v>10</v>
      </c>
      <c r="E44" s="70" t="s">
        <v>37</v>
      </c>
      <c r="F44" s="9">
        <v>40</v>
      </c>
      <c r="G44" s="25">
        <v>18.670000000000002</v>
      </c>
      <c r="H44" s="10">
        <f t="shared" si="1"/>
        <v>746.80000000000007</v>
      </c>
      <c r="I44" s="191" t="s">
        <v>15</v>
      </c>
      <c r="J44" s="28" t="s">
        <v>11</v>
      </c>
      <c r="K44" s="31" t="s">
        <v>12</v>
      </c>
    </row>
    <row r="45" spans="1:11">
      <c r="A45" s="189"/>
      <c r="B45" s="186"/>
      <c r="C45" s="44" t="s">
        <v>47</v>
      </c>
      <c r="D45" s="9" t="s">
        <v>10</v>
      </c>
      <c r="E45" s="70" t="s">
        <v>37</v>
      </c>
      <c r="F45" s="9">
        <v>40</v>
      </c>
      <c r="G45" s="25">
        <v>27.84</v>
      </c>
      <c r="H45" s="10">
        <f t="shared" si="1"/>
        <v>1113.5999999999999</v>
      </c>
      <c r="I45" s="174"/>
      <c r="J45" s="28" t="s">
        <v>11</v>
      </c>
      <c r="K45" s="31" t="s">
        <v>12</v>
      </c>
    </row>
    <row r="46" spans="1:11">
      <c r="A46" s="189"/>
      <c r="B46" s="186"/>
      <c r="C46" s="44" t="s">
        <v>49</v>
      </c>
      <c r="D46" s="9" t="s">
        <v>10</v>
      </c>
      <c r="E46" s="77" t="s">
        <v>37</v>
      </c>
      <c r="F46" s="9">
        <v>30</v>
      </c>
      <c r="G46" s="25">
        <v>32.549999999999997</v>
      </c>
      <c r="H46" s="10">
        <f t="shared" si="1"/>
        <v>976.49999999999989</v>
      </c>
      <c r="I46" s="174"/>
      <c r="J46" s="28" t="s">
        <v>11</v>
      </c>
      <c r="K46" s="31" t="s">
        <v>12</v>
      </c>
    </row>
    <row r="47" spans="1:11" ht="14.65" customHeight="1">
      <c r="A47" s="190"/>
      <c r="B47" s="187"/>
      <c r="C47" s="44" t="s">
        <v>48</v>
      </c>
      <c r="D47" s="9" t="s">
        <v>10</v>
      </c>
      <c r="E47" s="70" t="s">
        <v>37</v>
      </c>
      <c r="F47" s="9">
        <v>30</v>
      </c>
      <c r="G47" s="25">
        <v>25.41</v>
      </c>
      <c r="H47" s="10">
        <f t="shared" si="1"/>
        <v>762.3</v>
      </c>
      <c r="I47" s="175"/>
      <c r="J47" s="28" t="s">
        <v>11</v>
      </c>
      <c r="K47" s="31" t="s">
        <v>12</v>
      </c>
    </row>
    <row r="48" spans="1:11" ht="22.5">
      <c r="A48" s="95">
        <v>45917</v>
      </c>
      <c r="B48" s="94">
        <v>364</v>
      </c>
      <c r="C48" s="44" t="s">
        <v>203</v>
      </c>
      <c r="D48" s="9" t="s">
        <v>10</v>
      </c>
      <c r="E48" s="77" t="s">
        <v>38</v>
      </c>
      <c r="F48" s="9">
        <v>10</v>
      </c>
      <c r="G48" s="25">
        <v>1000</v>
      </c>
      <c r="H48" s="10">
        <f t="shared" si="1"/>
        <v>10000</v>
      </c>
      <c r="I48" s="96" t="s">
        <v>204</v>
      </c>
      <c r="J48" s="28" t="s">
        <v>11</v>
      </c>
      <c r="K48" s="31" t="s">
        <v>12</v>
      </c>
    </row>
    <row r="49" spans="1:11" ht="22.5">
      <c r="A49" s="95">
        <v>45917</v>
      </c>
      <c r="B49" s="94">
        <v>365</v>
      </c>
      <c r="C49" s="44" t="s">
        <v>205</v>
      </c>
      <c r="D49" s="9" t="s">
        <v>10</v>
      </c>
      <c r="E49" s="77" t="s">
        <v>206</v>
      </c>
      <c r="F49" s="9">
        <v>4</v>
      </c>
      <c r="G49" s="25">
        <v>100</v>
      </c>
      <c r="H49" s="10">
        <f t="shared" si="1"/>
        <v>400</v>
      </c>
      <c r="I49" s="96" t="s">
        <v>46</v>
      </c>
      <c r="J49" s="28" t="s">
        <v>11</v>
      </c>
      <c r="K49" s="31" t="s">
        <v>12</v>
      </c>
    </row>
    <row r="50" spans="1:11" ht="45.75" thickBot="1">
      <c r="A50" s="37">
        <v>45918</v>
      </c>
      <c r="B50" s="98">
        <v>366</v>
      </c>
      <c r="C50" s="45" t="s">
        <v>207</v>
      </c>
      <c r="D50" s="32" t="s">
        <v>10</v>
      </c>
      <c r="E50" s="100" t="s">
        <v>34</v>
      </c>
      <c r="F50" s="32">
        <v>1600</v>
      </c>
      <c r="G50" s="33">
        <v>39.5</v>
      </c>
      <c r="H50" s="35">
        <f t="shared" si="1"/>
        <v>63200</v>
      </c>
      <c r="I50" s="38" t="s">
        <v>208</v>
      </c>
      <c r="J50" s="43" t="s">
        <v>11</v>
      </c>
      <c r="K50" s="34" t="s">
        <v>12</v>
      </c>
    </row>
    <row r="51" spans="1:11" ht="30" customHeight="1">
      <c r="A51" s="176" t="str">
        <f>A1</f>
        <v xml:space="preserve">SISTEMA PARA EL DESARROLLO INTEGRAL DE LA FAMILIA    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8"/>
    </row>
    <row r="52" spans="1:11" ht="30" customHeight="1">
      <c r="A52" s="179" t="str">
        <f>A2</f>
        <v>CONCENTRADO DE DONATIVOS SALIDAS SEPTIEMBRE 2025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1"/>
    </row>
    <row r="53" spans="1:11" ht="30" customHeight="1" thickBot="1">
      <c r="A53" s="182" t="s">
        <v>0</v>
      </c>
      <c r="B53" s="183"/>
      <c r="C53" s="183"/>
      <c r="D53" s="183"/>
      <c r="E53" s="183"/>
      <c r="F53" s="183"/>
      <c r="G53" s="183"/>
      <c r="H53" s="183"/>
      <c r="I53" s="183"/>
      <c r="J53" s="183"/>
      <c r="K53" s="184"/>
    </row>
    <row r="54" spans="1:11" ht="33.950000000000003" customHeight="1" thickBot="1">
      <c r="A54" s="20" t="s">
        <v>1</v>
      </c>
      <c r="B54" s="7" t="s">
        <v>2</v>
      </c>
      <c r="C54" s="7" t="s">
        <v>3</v>
      </c>
      <c r="D54" s="7" t="s">
        <v>24</v>
      </c>
      <c r="E54" s="7" t="s">
        <v>25</v>
      </c>
      <c r="F54" s="8" t="s">
        <v>4</v>
      </c>
      <c r="G54" s="7" t="s">
        <v>5</v>
      </c>
      <c r="H54" s="7" t="s">
        <v>6</v>
      </c>
      <c r="I54" s="7" t="s">
        <v>7</v>
      </c>
      <c r="J54" s="7" t="s">
        <v>8</v>
      </c>
      <c r="K54" s="7" t="s">
        <v>9</v>
      </c>
    </row>
    <row r="55" spans="1:11" ht="14.65" customHeight="1">
      <c r="A55" s="196">
        <v>45918</v>
      </c>
      <c r="B55" s="197">
        <v>367</v>
      </c>
      <c r="C55" s="44" t="s">
        <v>59</v>
      </c>
      <c r="D55" s="9" t="s">
        <v>10</v>
      </c>
      <c r="E55" s="70" t="s">
        <v>34</v>
      </c>
      <c r="F55" s="9">
        <v>10</v>
      </c>
      <c r="G55" s="25">
        <v>40</v>
      </c>
      <c r="H55" s="10">
        <f t="shared" ref="H55:H96" si="2">G55*F55</f>
        <v>400</v>
      </c>
      <c r="I55" s="195" t="s">
        <v>36</v>
      </c>
      <c r="J55" s="28" t="s">
        <v>11</v>
      </c>
      <c r="K55" s="31" t="s">
        <v>12</v>
      </c>
    </row>
    <row r="56" spans="1:11" ht="14.65" customHeight="1">
      <c r="A56" s="189"/>
      <c r="B56" s="186"/>
      <c r="C56" s="81" t="s">
        <v>58</v>
      </c>
      <c r="D56" s="82" t="s">
        <v>10</v>
      </c>
      <c r="E56" s="83" t="s">
        <v>34</v>
      </c>
      <c r="F56" s="82">
        <v>13</v>
      </c>
      <c r="G56" s="84">
        <v>250</v>
      </c>
      <c r="H56" s="10">
        <f t="shared" si="2"/>
        <v>3250</v>
      </c>
      <c r="I56" s="174"/>
      <c r="J56" s="28" t="s">
        <v>11</v>
      </c>
      <c r="K56" s="31" t="s">
        <v>12</v>
      </c>
    </row>
    <row r="57" spans="1:11">
      <c r="A57" s="190"/>
      <c r="B57" s="187"/>
      <c r="C57" s="44" t="s">
        <v>57</v>
      </c>
      <c r="D57" s="9" t="s">
        <v>10</v>
      </c>
      <c r="E57" s="70" t="s">
        <v>34</v>
      </c>
      <c r="F57" s="9">
        <v>23</v>
      </c>
      <c r="G57" s="25">
        <v>100</v>
      </c>
      <c r="H57" s="10">
        <f t="shared" si="2"/>
        <v>2300</v>
      </c>
      <c r="I57" s="175"/>
      <c r="J57" s="79" t="s">
        <v>11</v>
      </c>
      <c r="K57" s="80" t="s">
        <v>12</v>
      </c>
    </row>
    <row r="58" spans="1:11" ht="22.5">
      <c r="A58" s="136">
        <v>45918</v>
      </c>
      <c r="B58" s="134">
        <v>368</v>
      </c>
      <c r="C58" s="164" t="s">
        <v>209</v>
      </c>
      <c r="D58" s="101" t="s">
        <v>10</v>
      </c>
      <c r="E58" s="165" t="s">
        <v>34</v>
      </c>
      <c r="F58" s="101">
        <v>1</v>
      </c>
      <c r="G58" s="102">
        <v>150</v>
      </c>
      <c r="H58" s="10">
        <f t="shared" si="2"/>
        <v>150</v>
      </c>
      <c r="I58" s="138" t="s">
        <v>46</v>
      </c>
      <c r="J58" s="103" t="s">
        <v>11</v>
      </c>
      <c r="K58" s="104" t="s">
        <v>12</v>
      </c>
    </row>
    <row r="59" spans="1:11" ht="22.5">
      <c r="A59" s="95">
        <v>45918</v>
      </c>
      <c r="B59" s="94">
        <v>369</v>
      </c>
      <c r="C59" s="44" t="s">
        <v>210</v>
      </c>
      <c r="D59" s="9" t="s">
        <v>10</v>
      </c>
      <c r="E59" s="107" t="s">
        <v>34</v>
      </c>
      <c r="F59" s="9">
        <v>24</v>
      </c>
      <c r="G59" s="25">
        <v>7.96</v>
      </c>
      <c r="H59" s="10">
        <f t="shared" si="2"/>
        <v>191.04</v>
      </c>
      <c r="I59" s="96" t="s">
        <v>211</v>
      </c>
      <c r="J59" s="28" t="s">
        <v>11</v>
      </c>
      <c r="K59" s="31" t="s">
        <v>12</v>
      </c>
    </row>
    <row r="60" spans="1:11" ht="22.5">
      <c r="A60" s="95">
        <v>45919</v>
      </c>
      <c r="B60" s="94">
        <v>370</v>
      </c>
      <c r="C60" s="44" t="s">
        <v>60</v>
      </c>
      <c r="D60" s="9" t="s">
        <v>10</v>
      </c>
      <c r="E60" s="107" t="s">
        <v>34</v>
      </c>
      <c r="F60" s="9">
        <v>150</v>
      </c>
      <c r="G60" s="25">
        <v>328.79</v>
      </c>
      <c r="H60" s="10">
        <f t="shared" si="2"/>
        <v>49318.5</v>
      </c>
      <c r="I60" s="96" t="s">
        <v>211</v>
      </c>
      <c r="J60" s="28" t="s">
        <v>11</v>
      </c>
      <c r="K60" s="31" t="s">
        <v>12</v>
      </c>
    </row>
    <row r="61" spans="1:11" ht="22.5">
      <c r="A61" s="95">
        <v>45919</v>
      </c>
      <c r="B61" s="94">
        <v>371</v>
      </c>
      <c r="C61" s="44" t="s">
        <v>212</v>
      </c>
      <c r="D61" s="9" t="s">
        <v>10</v>
      </c>
      <c r="E61" s="107" t="s">
        <v>34</v>
      </c>
      <c r="F61" s="9">
        <v>100</v>
      </c>
      <c r="G61" s="25">
        <v>150</v>
      </c>
      <c r="H61" s="10">
        <f t="shared" si="2"/>
        <v>15000</v>
      </c>
      <c r="I61" s="96" t="s">
        <v>36</v>
      </c>
      <c r="J61" s="28" t="s">
        <v>11</v>
      </c>
      <c r="K61" s="31" t="s">
        <v>12</v>
      </c>
    </row>
    <row r="62" spans="1:11">
      <c r="A62" s="188">
        <v>45922</v>
      </c>
      <c r="B62" s="185">
        <v>372</v>
      </c>
      <c r="C62" s="44" t="str">
        <f>C39</f>
        <v>lenteja verde valle</v>
      </c>
      <c r="D62" s="106" t="s">
        <v>10</v>
      </c>
      <c r="E62" s="106" t="s">
        <v>34</v>
      </c>
      <c r="F62" s="106">
        <v>7</v>
      </c>
      <c r="G62" s="25">
        <v>24.5</v>
      </c>
      <c r="H62" s="10">
        <f t="shared" si="2"/>
        <v>171.5</v>
      </c>
      <c r="I62" s="191" t="s">
        <v>45</v>
      </c>
      <c r="J62" s="28" t="s">
        <v>11</v>
      </c>
      <c r="K62" s="31" t="s">
        <v>12</v>
      </c>
    </row>
    <row r="63" spans="1:11" ht="14.65" customHeight="1">
      <c r="A63" s="189"/>
      <c r="B63" s="186"/>
      <c r="C63" s="44" t="str">
        <f t="shared" ref="C63:C70" si="3">C40</f>
        <v>arroz verde valle</v>
      </c>
      <c r="D63" s="106" t="s">
        <v>10</v>
      </c>
      <c r="E63" s="106" t="s">
        <v>34</v>
      </c>
      <c r="F63" s="106">
        <v>2</v>
      </c>
      <c r="G63" s="25">
        <v>62.79</v>
      </c>
      <c r="H63" s="10">
        <f t="shared" si="2"/>
        <v>125.58</v>
      </c>
      <c r="I63" s="174"/>
      <c r="J63" s="28" t="s">
        <v>11</v>
      </c>
      <c r="K63" s="31" t="s">
        <v>12</v>
      </c>
    </row>
    <row r="64" spans="1:11">
      <c r="A64" s="189"/>
      <c r="B64" s="186"/>
      <c r="C64" s="44" t="str">
        <f t="shared" si="3"/>
        <v>lenteja verde valle</v>
      </c>
      <c r="D64" s="106" t="s">
        <v>10</v>
      </c>
      <c r="E64" s="106" t="s">
        <v>34</v>
      </c>
      <c r="F64" s="106">
        <v>2</v>
      </c>
      <c r="G64" s="25">
        <v>33</v>
      </c>
      <c r="H64" s="10">
        <f t="shared" si="2"/>
        <v>66</v>
      </c>
      <c r="I64" s="174"/>
      <c r="J64" s="28" t="s">
        <v>11</v>
      </c>
      <c r="K64" s="31" t="s">
        <v>12</v>
      </c>
    </row>
    <row r="65" spans="1:11">
      <c r="A65" s="189"/>
      <c r="B65" s="186"/>
      <c r="C65" s="44" t="str">
        <f t="shared" si="3"/>
        <v>frijol isadora</v>
      </c>
      <c r="D65" s="106" t="s">
        <v>10</v>
      </c>
      <c r="E65" s="106" t="s">
        <v>34</v>
      </c>
      <c r="F65" s="106">
        <v>2</v>
      </c>
      <c r="G65" s="25">
        <v>35</v>
      </c>
      <c r="H65" s="10">
        <f t="shared" si="2"/>
        <v>70</v>
      </c>
      <c r="I65" s="174"/>
      <c r="J65" s="28" t="s">
        <v>11</v>
      </c>
      <c r="K65" s="31" t="s">
        <v>12</v>
      </c>
    </row>
    <row r="66" spans="1:11" ht="14.65" customHeight="1">
      <c r="A66" s="189"/>
      <c r="B66" s="186"/>
      <c r="C66" s="44" t="str">
        <f t="shared" si="3"/>
        <v>lenteja verde valle</v>
      </c>
      <c r="D66" s="106" t="s">
        <v>10</v>
      </c>
      <c r="E66" s="106" t="s">
        <v>34</v>
      </c>
      <c r="F66" s="106">
        <v>4</v>
      </c>
      <c r="G66" s="25">
        <v>39.5</v>
      </c>
      <c r="H66" s="10">
        <f t="shared" si="2"/>
        <v>158</v>
      </c>
      <c r="I66" s="174"/>
      <c r="J66" s="28" t="s">
        <v>11</v>
      </c>
      <c r="K66" s="31" t="s">
        <v>12</v>
      </c>
    </row>
    <row r="67" spans="1:11">
      <c r="A67" s="189"/>
      <c r="B67" s="186"/>
      <c r="C67" s="44" t="str">
        <f t="shared" si="3"/>
        <v>arroz verde valle</v>
      </c>
      <c r="D67" s="106" t="s">
        <v>10</v>
      </c>
      <c r="E67" s="106" t="s">
        <v>34</v>
      </c>
      <c r="F67" s="106">
        <v>2</v>
      </c>
      <c r="G67" s="25">
        <v>25</v>
      </c>
      <c r="H67" s="10">
        <f t="shared" si="2"/>
        <v>50</v>
      </c>
      <c r="I67" s="174"/>
      <c r="J67" s="28" t="s">
        <v>11</v>
      </c>
      <c r="K67" s="31" t="s">
        <v>12</v>
      </c>
    </row>
    <row r="68" spans="1:11" ht="14.65" customHeight="1">
      <c r="A68" s="189"/>
      <c r="B68" s="186"/>
      <c r="C68" s="44" t="str">
        <f t="shared" si="3"/>
        <v>frijol verde valle</v>
      </c>
      <c r="D68" s="106" t="s">
        <v>10</v>
      </c>
      <c r="E68" s="106" t="s">
        <v>34</v>
      </c>
      <c r="F68" s="106">
        <v>1</v>
      </c>
      <c r="G68" s="25">
        <v>89.9</v>
      </c>
      <c r="H68" s="10">
        <f t="shared" si="2"/>
        <v>89.9</v>
      </c>
      <c r="I68" s="174"/>
      <c r="J68" s="28" t="s">
        <v>11</v>
      </c>
      <c r="K68" s="31" t="s">
        <v>12</v>
      </c>
    </row>
    <row r="69" spans="1:11">
      <c r="A69" s="189"/>
      <c r="B69" s="186"/>
      <c r="C69" s="44" t="str">
        <f t="shared" si="3"/>
        <v>garbanzo verde valle</v>
      </c>
      <c r="D69" s="106" t="s">
        <v>10</v>
      </c>
      <c r="E69" s="106" t="s">
        <v>34</v>
      </c>
      <c r="F69" s="106">
        <v>4</v>
      </c>
      <c r="G69" s="25">
        <v>29</v>
      </c>
      <c r="H69" s="10">
        <f t="shared" si="2"/>
        <v>116</v>
      </c>
      <c r="I69" s="174"/>
      <c r="J69" s="28" t="s">
        <v>11</v>
      </c>
      <c r="K69" s="31" t="s">
        <v>12</v>
      </c>
    </row>
    <row r="70" spans="1:11">
      <c r="A70" s="190"/>
      <c r="B70" s="187"/>
      <c r="C70" s="44" t="str">
        <f t="shared" si="3"/>
        <v>lenteja verde valle</v>
      </c>
      <c r="D70" s="106" t="s">
        <v>10</v>
      </c>
      <c r="E70" s="106" t="s">
        <v>55</v>
      </c>
      <c r="F70" s="106">
        <v>1</v>
      </c>
      <c r="G70" s="25">
        <v>29.2</v>
      </c>
      <c r="H70" s="10">
        <f t="shared" si="2"/>
        <v>29.2</v>
      </c>
      <c r="I70" s="175"/>
      <c r="J70" s="28" t="s">
        <v>11</v>
      </c>
      <c r="K70" s="31" t="s">
        <v>12</v>
      </c>
    </row>
    <row r="71" spans="1:11">
      <c r="A71" s="188">
        <v>45923</v>
      </c>
      <c r="B71" s="185">
        <v>373</v>
      </c>
      <c r="C71" s="44" t="s">
        <v>60</v>
      </c>
      <c r="D71" s="106" t="s">
        <v>10</v>
      </c>
      <c r="E71" s="106" t="s">
        <v>34</v>
      </c>
      <c r="F71" s="106">
        <v>40</v>
      </c>
      <c r="G71" s="25">
        <v>328.79</v>
      </c>
      <c r="H71" s="10">
        <f t="shared" si="2"/>
        <v>13151.6</v>
      </c>
      <c r="I71" s="191" t="s">
        <v>188</v>
      </c>
      <c r="J71" s="28" t="s">
        <v>11</v>
      </c>
      <c r="K71" s="31" t="s">
        <v>12</v>
      </c>
    </row>
    <row r="72" spans="1:11" ht="14.65" customHeight="1">
      <c r="A72" s="189"/>
      <c r="B72" s="186"/>
      <c r="C72" s="44" t="s">
        <v>207</v>
      </c>
      <c r="D72" s="106" t="s">
        <v>10</v>
      </c>
      <c r="E72" s="106" t="s">
        <v>34</v>
      </c>
      <c r="F72" s="106">
        <v>56</v>
      </c>
      <c r="G72" s="25">
        <v>39.5</v>
      </c>
      <c r="H72" s="10">
        <f t="shared" si="2"/>
        <v>2212</v>
      </c>
      <c r="I72" s="174"/>
      <c r="J72" s="28" t="s">
        <v>11</v>
      </c>
      <c r="K72" s="31" t="s">
        <v>12</v>
      </c>
    </row>
    <row r="73" spans="1:11">
      <c r="A73" s="189"/>
      <c r="B73" s="186"/>
      <c r="C73" s="69" t="s">
        <v>213</v>
      </c>
      <c r="D73" s="108" t="s">
        <v>10</v>
      </c>
      <c r="E73" s="108" t="s">
        <v>206</v>
      </c>
      <c r="F73" s="108">
        <v>12</v>
      </c>
      <c r="G73" s="25">
        <v>100</v>
      </c>
      <c r="H73" s="10">
        <f t="shared" si="2"/>
        <v>1200</v>
      </c>
      <c r="I73" s="174"/>
      <c r="J73" s="28" t="s">
        <v>11</v>
      </c>
      <c r="K73" s="31" t="s">
        <v>12</v>
      </c>
    </row>
    <row r="74" spans="1:11">
      <c r="A74" s="190"/>
      <c r="B74" s="187"/>
      <c r="C74" s="44" t="s">
        <v>54</v>
      </c>
      <c r="D74" s="9" t="s">
        <v>10</v>
      </c>
      <c r="E74" s="105" t="s">
        <v>37</v>
      </c>
      <c r="F74" s="9">
        <v>40</v>
      </c>
      <c r="G74" s="25">
        <v>18.97</v>
      </c>
      <c r="H74" s="10">
        <f t="shared" si="2"/>
        <v>758.8</v>
      </c>
      <c r="I74" s="175"/>
      <c r="J74" s="28" t="s">
        <v>11</v>
      </c>
      <c r="K74" s="31" t="s">
        <v>12</v>
      </c>
    </row>
    <row r="75" spans="1:11" ht="14.65" customHeight="1">
      <c r="A75" s="188">
        <v>45923</v>
      </c>
      <c r="B75" s="185">
        <v>374</v>
      </c>
      <c r="C75" s="44" t="s">
        <v>220</v>
      </c>
      <c r="D75" s="9" t="s">
        <v>10</v>
      </c>
      <c r="E75" s="105" t="s">
        <v>34</v>
      </c>
      <c r="F75" s="9">
        <v>66</v>
      </c>
      <c r="G75" s="25">
        <v>43.988199999999999</v>
      </c>
      <c r="H75" s="10">
        <f t="shared" si="2"/>
        <v>2903.2212</v>
      </c>
      <c r="I75" s="191" t="s">
        <v>195</v>
      </c>
      <c r="J75" s="28" t="s">
        <v>11</v>
      </c>
      <c r="K75" s="31" t="s">
        <v>12</v>
      </c>
    </row>
    <row r="76" spans="1:11">
      <c r="A76" s="189"/>
      <c r="B76" s="186"/>
      <c r="C76" s="44" t="s">
        <v>221</v>
      </c>
      <c r="D76" s="9" t="s">
        <v>10</v>
      </c>
      <c r="E76" s="105" t="s">
        <v>34</v>
      </c>
      <c r="F76" s="9">
        <v>717</v>
      </c>
      <c r="G76" s="25">
        <v>43.988199999999999</v>
      </c>
      <c r="H76" s="10">
        <f t="shared" si="2"/>
        <v>31539.539399999998</v>
      </c>
      <c r="I76" s="174"/>
      <c r="J76" s="28" t="s">
        <v>11</v>
      </c>
      <c r="K76" s="31" t="s">
        <v>12</v>
      </c>
    </row>
    <row r="77" spans="1:11">
      <c r="A77" s="189"/>
      <c r="B77" s="186"/>
      <c r="C77" s="44" t="s">
        <v>222</v>
      </c>
      <c r="D77" s="9" t="s">
        <v>10</v>
      </c>
      <c r="E77" s="105" t="s">
        <v>34</v>
      </c>
      <c r="F77" s="9">
        <v>5</v>
      </c>
      <c r="G77" s="25">
        <v>43.988199999999999</v>
      </c>
      <c r="H77" s="10">
        <f t="shared" si="2"/>
        <v>219.941</v>
      </c>
      <c r="I77" s="174"/>
      <c r="J77" s="28" t="s">
        <v>11</v>
      </c>
      <c r="K77" s="31" t="s">
        <v>12</v>
      </c>
    </row>
    <row r="78" spans="1:11" ht="15.75" thickBot="1">
      <c r="A78" s="192"/>
      <c r="B78" s="193"/>
      <c r="C78" s="45" t="s">
        <v>223</v>
      </c>
      <c r="D78" s="32" t="s">
        <v>10</v>
      </c>
      <c r="E78" s="110" t="s">
        <v>34</v>
      </c>
      <c r="F78" s="32">
        <v>6</v>
      </c>
      <c r="G78" s="33">
        <v>43.988199999999999</v>
      </c>
      <c r="H78" s="35">
        <f t="shared" si="2"/>
        <v>263.92919999999998</v>
      </c>
      <c r="I78" s="194"/>
      <c r="J78" s="43" t="s">
        <v>11</v>
      </c>
      <c r="K78" s="34" t="s">
        <v>12</v>
      </c>
    </row>
    <row r="79" spans="1:11" ht="30" customHeight="1">
      <c r="A79" s="176" t="str">
        <f>A1</f>
        <v xml:space="preserve">SISTEMA PARA EL DESARROLLO INTEGRAL DE LA FAMILIA    </v>
      </c>
      <c r="B79" s="177"/>
      <c r="C79" s="177"/>
      <c r="D79" s="177"/>
      <c r="E79" s="177"/>
      <c r="F79" s="177"/>
      <c r="G79" s="177"/>
      <c r="H79" s="177"/>
      <c r="I79" s="177"/>
      <c r="J79" s="177"/>
      <c r="K79" s="178"/>
    </row>
    <row r="80" spans="1:11" ht="30" customHeight="1">
      <c r="A80" s="179" t="str">
        <f>A2</f>
        <v>CONCENTRADO DE DONATIVOS SALIDAS SEPTIEMBRE 2025</v>
      </c>
      <c r="B80" s="180"/>
      <c r="C80" s="180"/>
      <c r="D80" s="180"/>
      <c r="E80" s="180"/>
      <c r="F80" s="180"/>
      <c r="G80" s="180"/>
      <c r="H80" s="180"/>
      <c r="I80" s="180"/>
      <c r="J80" s="180"/>
      <c r="K80" s="181"/>
    </row>
    <row r="81" spans="1:11" ht="30" customHeight="1" thickBot="1">
      <c r="A81" s="182" t="s">
        <v>0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4"/>
    </row>
    <row r="82" spans="1:11" ht="33.950000000000003" customHeight="1" thickBot="1">
      <c r="A82" s="20" t="s">
        <v>1</v>
      </c>
      <c r="B82" s="7" t="s">
        <v>2</v>
      </c>
      <c r="C82" s="7" t="s">
        <v>3</v>
      </c>
      <c r="D82" s="7" t="s">
        <v>24</v>
      </c>
      <c r="E82" s="7" t="s">
        <v>25</v>
      </c>
      <c r="F82" s="8" t="s">
        <v>4</v>
      </c>
      <c r="G82" s="7" t="s">
        <v>5</v>
      </c>
      <c r="H82" s="7" t="s">
        <v>6</v>
      </c>
      <c r="I82" s="7" t="s">
        <v>7</v>
      </c>
      <c r="J82" s="7" t="s">
        <v>8</v>
      </c>
      <c r="K82" s="7" t="s">
        <v>9</v>
      </c>
    </row>
    <row r="83" spans="1:11" ht="20.65" customHeight="1">
      <c r="A83" s="196">
        <v>45923</v>
      </c>
      <c r="B83" s="197">
        <v>374</v>
      </c>
      <c r="C83" s="71" t="s">
        <v>224</v>
      </c>
      <c r="D83" s="23" t="s">
        <v>10</v>
      </c>
      <c r="E83" s="109" t="s">
        <v>34</v>
      </c>
      <c r="F83" s="23">
        <v>772</v>
      </c>
      <c r="G83" s="27">
        <v>43.988199999999999</v>
      </c>
      <c r="H83" s="22">
        <f t="shared" si="2"/>
        <v>33958.890399999997</v>
      </c>
      <c r="I83" s="195" t="s">
        <v>195</v>
      </c>
      <c r="J83" s="79" t="s">
        <v>11</v>
      </c>
      <c r="K83" s="80" t="s">
        <v>12</v>
      </c>
    </row>
    <row r="84" spans="1:11">
      <c r="A84" s="190"/>
      <c r="B84" s="187"/>
      <c r="C84" s="44" t="s">
        <v>225</v>
      </c>
      <c r="D84" s="9" t="s">
        <v>10</v>
      </c>
      <c r="E84" s="105" t="s">
        <v>34</v>
      </c>
      <c r="F84" s="9">
        <v>65</v>
      </c>
      <c r="G84" s="25">
        <v>43.988199999999999</v>
      </c>
      <c r="H84" s="10">
        <f t="shared" si="2"/>
        <v>2859.2329999999997</v>
      </c>
      <c r="I84" s="175"/>
      <c r="J84" s="28" t="s">
        <v>11</v>
      </c>
      <c r="K84" s="31" t="s">
        <v>12</v>
      </c>
    </row>
    <row r="85" spans="1:11">
      <c r="A85" s="188">
        <v>45923</v>
      </c>
      <c r="B85" s="185">
        <v>375</v>
      </c>
      <c r="C85" s="44" t="s">
        <v>220</v>
      </c>
      <c r="D85" s="9" t="s">
        <v>10</v>
      </c>
      <c r="E85" s="105" t="s">
        <v>34</v>
      </c>
      <c r="F85" s="9">
        <v>167</v>
      </c>
      <c r="G85" s="25">
        <v>43.988199999999999</v>
      </c>
      <c r="H85" s="10">
        <f t="shared" si="2"/>
        <v>7346.0293999999994</v>
      </c>
      <c r="I85" s="191" t="s">
        <v>36</v>
      </c>
      <c r="J85" s="28" t="s">
        <v>11</v>
      </c>
      <c r="K85" s="31" t="s">
        <v>12</v>
      </c>
    </row>
    <row r="86" spans="1:11">
      <c r="A86" s="189"/>
      <c r="B86" s="186"/>
      <c r="C86" s="44" t="s">
        <v>221</v>
      </c>
      <c r="D86" s="9" t="s">
        <v>10</v>
      </c>
      <c r="E86" s="105" t="s">
        <v>34</v>
      </c>
      <c r="F86" s="9">
        <v>5</v>
      </c>
      <c r="G86" s="25">
        <v>43.988199999999999</v>
      </c>
      <c r="H86" s="10">
        <f t="shared" si="2"/>
        <v>219.941</v>
      </c>
      <c r="I86" s="174"/>
      <c r="J86" s="28" t="s">
        <v>11</v>
      </c>
      <c r="K86" s="31" t="s">
        <v>12</v>
      </c>
    </row>
    <row r="87" spans="1:11">
      <c r="A87" s="189"/>
      <c r="B87" s="186"/>
      <c r="C87" s="44" t="s">
        <v>222</v>
      </c>
      <c r="D87" s="9" t="s">
        <v>10</v>
      </c>
      <c r="E87" s="105" t="s">
        <v>34</v>
      </c>
      <c r="F87" s="9">
        <v>5</v>
      </c>
      <c r="G87" s="25">
        <v>43.988199999999999</v>
      </c>
      <c r="H87" s="10">
        <f t="shared" si="2"/>
        <v>219.941</v>
      </c>
      <c r="I87" s="174"/>
      <c r="J87" s="28" t="s">
        <v>11</v>
      </c>
      <c r="K87" s="31" t="s">
        <v>12</v>
      </c>
    </row>
    <row r="88" spans="1:11">
      <c r="A88" s="189"/>
      <c r="B88" s="186"/>
      <c r="C88" s="44" t="s">
        <v>223</v>
      </c>
      <c r="D88" s="9" t="s">
        <v>10</v>
      </c>
      <c r="E88" s="105" t="s">
        <v>34</v>
      </c>
      <c r="F88" s="9">
        <v>6</v>
      </c>
      <c r="G88" s="25">
        <v>43.988199999999999</v>
      </c>
      <c r="H88" s="10">
        <f t="shared" si="2"/>
        <v>263.92919999999998</v>
      </c>
      <c r="I88" s="174"/>
      <c r="J88" s="28" t="s">
        <v>11</v>
      </c>
      <c r="K88" s="31" t="s">
        <v>12</v>
      </c>
    </row>
    <row r="89" spans="1:11">
      <c r="A89" s="189"/>
      <c r="B89" s="186"/>
      <c r="C89" s="71" t="s">
        <v>224</v>
      </c>
      <c r="D89" s="9" t="s">
        <v>10</v>
      </c>
      <c r="E89" s="105" t="s">
        <v>34</v>
      </c>
      <c r="F89" s="9">
        <v>436</v>
      </c>
      <c r="G89" s="25">
        <v>43.988199999999999</v>
      </c>
      <c r="H89" s="10">
        <f t="shared" si="2"/>
        <v>19178.855199999998</v>
      </c>
      <c r="I89" s="174"/>
      <c r="J89" s="28" t="s">
        <v>11</v>
      </c>
      <c r="K89" s="31" t="s">
        <v>12</v>
      </c>
    </row>
    <row r="90" spans="1:11">
      <c r="A90" s="190"/>
      <c r="B90" s="187"/>
      <c r="C90" s="44" t="s">
        <v>225</v>
      </c>
      <c r="D90" s="9" t="s">
        <v>10</v>
      </c>
      <c r="E90" s="105" t="s">
        <v>34</v>
      </c>
      <c r="F90" s="9">
        <v>37</v>
      </c>
      <c r="G90" s="25">
        <v>43.988199999999999</v>
      </c>
      <c r="H90" s="10">
        <f t="shared" si="2"/>
        <v>1627.5634</v>
      </c>
      <c r="I90" s="175"/>
      <c r="J90" s="28" t="s">
        <v>11</v>
      </c>
      <c r="K90" s="31" t="s">
        <v>12</v>
      </c>
    </row>
    <row r="91" spans="1:11">
      <c r="A91" s="188">
        <v>45923</v>
      </c>
      <c r="B91" s="185">
        <v>376</v>
      </c>
      <c r="C91" s="44" t="s">
        <v>220</v>
      </c>
      <c r="D91" s="9" t="s">
        <v>10</v>
      </c>
      <c r="E91" s="105" t="s">
        <v>34</v>
      </c>
      <c r="F91" s="9">
        <v>88</v>
      </c>
      <c r="G91" s="25">
        <v>43.988199999999999</v>
      </c>
      <c r="H91" s="10">
        <f t="shared" si="2"/>
        <v>3870.9616000000001</v>
      </c>
      <c r="I91" s="191" t="s">
        <v>226</v>
      </c>
      <c r="J91" s="79" t="s">
        <v>11</v>
      </c>
      <c r="K91" s="80" t="s">
        <v>12</v>
      </c>
    </row>
    <row r="92" spans="1:11">
      <c r="A92" s="189"/>
      <c r="B92" s="186"/>
      <c r="C92" s="44" t="s">
        <v>221</v>
      </c>
      <c r="D92" s="9" t="s">
        <v>10</v>
      </c>
      <c r="E92" s="105" t="s">
        <v>34</v>
      </c>
      <c r="F92" s="9">
        <v>111</v>
      </c>
      <c r="G92" s="25">
        <v>43.988199999999999</v>
      </c>
      <c r="H92" s="10">
        <f t="shared" si="2"/>
        <v>4882.6902</v>
      </c>
      <c r="I92" s="174"/>
      <c r="J92" s="79" t="s">
        <v>11</v>
      </c>
      <c r="K92" s="80" t="s">
        <v>12</v>
      </c>
    </row>
    <row r="93" spans="1:11">
      <c r="A93" s="189"/>
      <c r="B93" s="186"/>
      <c r="C93" s="44" t="s">
        <v>222</v>
      </c>
      <c r="D93" s="9" t="s">
        <v>10</v>
      </c>
      <c r="E93" s="105" t="s">
        <v>34</v>
      </c>
      <c r="F93" s="9">
        <v>5</v>
      </c>
      <c r="G93" s="25">
        <v>43.988199999999999</v>
      </c>
      <c r="H93" s="10">
        <f t="shared" si="2"/>
        <v>219.941</v>
      </c>
      <c r="I93" s="174"/>
      <c r="J93" s="79" t="s">
        <v>11</v>
      </c>
      <c r="K93" s="80" t="s">
        <v>12</v>
      </c>
    </row>
    <row r="94" spans="1:11">
      <c r="A94" s="189"/>
      <c r="B94" s="186"/>
      <c r="C94" s="44" t="s">
        <v>223</v>
      </c>
      <c r="D94" s="9" t="s">
        <v>10</v>
      </c>
      <c r="E94" s="105" t="s">
        <v>34</v>
      </c>
      <c r="F94" s="9">
        <v>5</v>
      </c>
      <c r="G94" s="25">
        <v>43.988199999999999</v>
      </c>
      <c r="H94" s="10">
        <f t="shared" si="2"/>
        <v>219.941</v>
      </c>
      <c r="I94" s="174"/>
      <c r="J94" s="79" t="s">
        <v>11</v>
      </c>
      <c r="K94" s="80" t="s">
        <v>12</v>
      </c>
    </row>
    <row r="95" spans="1:11">
      <c r="A95" s="189"/>
      <c r="B95" s="186"/>
      <c r="C95" s="71" t="s">
        <v>224</v>
      </c>
      <c r="D95" s="9" t="s">
        <v>10</v>
      </c>
      <c r="E95" s="105" t="s">
        <v>34</v>
      </c>
      <c r="F95" s="9">
        <v>229</v>
      </c>
      <c r="G95" s="25">
        <v>43.988199999999999</v>
      </c>
      <c r="H95" s="10">
        <f t="shared" si="2"/>
        <v>10073.2978</v>
      </c>
      <c r="I95" s="174"/>
      <c r="J95" s="79" t="s">
        <v>11</v>
      </c>
      <c r="K95" s="80" t="s">
        <v>12</v>
      </c>
    </row>
    <row r="96" spans="1:11">
      <c r="A96" s="190"/>
      <c r="B96" s="187"/>
      <c r="C96" s="44" t="s">
        <v>225</v>
      </c>
      <c r="D96" s="9" t="s">
        <v>10</v>
      </c>
      <c r="E96" s="105" t="s">
        <v>34</v>
      </c>
      <c r="F96" s="9">
        <v>3</v>
      </c>
      <c r="G96" s="25">
        <v>43.988199999999999</v>
      </c>
      <c r="H96" s="10">
        <f t="shared" si="2"/>
        <v>131.96459999999999</v>
      </c>
      <c r="I96" s="175"/>
      <c r="J96" s="79" t="s">
        <v>11</v>
      </c>
      <c r="K96" s="80" t="s">
        <v>12</v>
      </c>
    </row>
    <row r="97" spans="1:11">
      <c r="A97" s="137">
        <v>45923</v>
      </c>
      <c r="B97" s="135">
        <v>377</v>
      </c>
      <c r="C97" s="44" t="s">
        <v>64</v>
      </c>
      <c r="D97" s="9" t="s">
        <v>214</v>
      </c>
      <c r="E97" s="105" t="s">
        <v>34</v>
      </c>
      <c r="F97" s="9">
        <v>3</v>
      </c>
      <c r="G97" s="25">
        <v>300</v>
      </c>
      <c r="H97" s="10">
        <f t="shared" ref="H97:H114" si="4">G97*F97</f>
        <v>900</v>
      </c>
      <c r="I97" s="139" t="s">
        <v>65</v>
      </c>
      <c r="J97" s="28" t="s">
        <v>11</v>
      </c>
      <c r="K97" s="31" t="s">
        <v>12</v>
      </c>
    </row>
    <row r="98" spans="1:11" ht="33.75">
      <c r="A98" s="95">
        <v>45924</v>
      </c>
      <c r="B98" s="94">
        <v>378</v>
      </c>
      <c r="C98" s="44" t="s">
        <v>215</v>
      </c>
      <c r="D98" s="9" t="s">
        <v>214</v>
      </c>
      <c r="E98" s="107" t="s">
        <v>34</v>
      </c>
      <c r="F98" s="9">
        <v>30</v>
      </c>
      <c r="G98" s="25">
        <v>328.79</v>
      </c>
      <c r="H98" s="10">
        <f t="shared" si="4"/>
        <v>9863.7000000000007</v>
      </c>
      <c r="I98" s="96" t="s">
        <v>216</v>
      </c>
      <c r="J98" s="28" t="s">
        <v>11</v>
      </c>
      <c r="K98" s="31" t="s">
        <v>12</v>
      </c>
    </row>
    <row r="99" spans="1:11" ht="22.5">
      <c r="A99" s="95">
        <v>45929</v>
      </c>
      <c r="B99" s="94">
        <v>379</v>
      </c>
      <c r="C99" s="69" t="s">
        <v>217</v>
      </c>
      <c r="D99" s="9" t="s">
        <v>214</v>
      </c>
      <c r="E99" s="107" t="s">
        <v>52</v>
      </c>
      <c r="F99" s="9">
        <v>1</v>
      </c>
      <c r="G99" s="25">
        <v>500</v>
      </c>
      <c r="H99" s="10">
        <f t="shared" si="4"/>
        <v>500</v>
      </c>
      <c r="I99" s="96" t="s">
        <v>46</v>
      </c>
      <c r="J99" s="28" t="s">
        <v>11</v>
      </c>
      <c r="K99" s="31" t="s">
        <v>12</v>
      </c>
    </row>
    <row r="100" spans="1:11" ht="22.5">
      <c r="A100" s="95">
        <v>45929</v>
      </c>
      <c r="B100" s="94">
        <v>380</v>
      </c>
      <c r="C100" s="44" t="s">
        <v>218</v>
      </c>
      <c r="D100" s="9" t="s">
        <v>214</v>
      </c>
      <c r="E100" s="105" t="s">
        <v>34</v>
      </c>
      <c r="F100" s="9">
        <v>150</v>
      </c>
      <c r="G100" s="25">
        <v>15</v>
      </c>
      <c r="H100" s="10">
        <f t="shared" si="4"/>
        <v>2250</v>
      </c>
      <c r="I100" s="96" t="s">
        <v>61</v>
      </c>
      <c r="J100" s="28" t="s">
        <v>11</v>
      </c>
      <c r="K100" s="31" t="s">
        <v>12</v>
      </c>
    </row>
    <row r="101" spans="1:11">
      <c r="A101" s="188">
        <v>45930</v>
      </c>
      <c r="B101" s="185">
        <v>381</v>
      </c>
      <c r="C101" s="44" t="s">
        <v>205</v>
      </c>
      <c r="D101" s="9" t="s">
        <v>214</v>
      </c>
      <c r="E101" s="105" t="s">
        <v>206</v>
      </c>
      <c r="F101" s="9">
        <v>10</v>
      </c>
      <c r="G101" s="25">
        <v>100</v>
      </c>
      <c r="H101" s="10">
        <f t="shared" si="4"/>
        <v>1000</v>
      </c>
      <c r="I101" s="174" t="s">
        <v>219</v>
      </c>
      <c r="J101" s="28" t="s">
        <v>11</v>
      </c>
      <c r="K101" s="31" t="s">
        <v>12</v>
      </c>
    </row>
    <row r="102" spans="1:11">
      <c r="A102" s="190"/>
      <c r="B102" s="187"/>
      <c r="C102" s="44" t="s">
        <v>215</v>
      </c>
      <c r="D102" s="9" t="s">
        <v>214</v>
      </c>
      <c r="E102" s="105" t="s">
        <v>34</v>
      </c>
      <c r="F102" s="9">
        <v>10</v>
      </c>
      <c r="G102" s="25">
        <v>328.79</v>
      </c>
      <c r="H102" s="10">
        <f t="shared" si="4"/>
        <v>3287.9</v>
      </c>
      <c r="I102" s="175"/>
      <c r="J102" s="28" t="s">
        <v>11</v>
      </c>
      <c r="K102" s="31" t="s">
        <v>12</v>
      </c>
    </row>
    <row r="103" spans="1:11" ht="14.65" customHeight="1">
      <c r="A103" s="188">
        <v>45930</v>
      </c>
      <c r="B103" s="185">
        <v>382</v>
      </c>
      <c r="C103" s="69" t="str">
        <f>C65</f>
        <v>frijol isadora</v>
      </c>
      <c r="D103" s="9" t="s">
        <v>214</v>
      </c>
      <c r="E103" s="105" t="s">
        <v>34</v>
      </c>
      <c r="F103" s="9">
        <v>374</v>
      </c>
      <c r="G103" s="25">
        <v>180</v>
      </c>
      <c r="H103" s="10">
        <f t="shared" si="4"/>
        <v>67320</v>
      </c>
      <c r="I103" s="191" t="s">
        <v>61</v>
      </c>
      <c r="J103" s="28" t="s">
        <v>11</v>
      </c>
      <c r="K103" s="31" t="s">
        <v>12</v>
      </c>
    </row>
    <row r="104" spans="1:11">
      <c r="A104" s="189"/>
      <c r="B104" s="186"/>
      <c r="C104" s="69" t="str">
        <f t="shared" ref="C104:C105" si="5">C66</f>
        <v>lenteja verde valle</v>
      </c>
      <c r="D104" s="9" t="s">
        <v>214</v>
      </c>
      <c r="E104" s="105" t="s">
        <v>34</v>
      </c>
      <c r="F104" s="9">
        <v>10</v>
      </c>
      <c r="G104" s="25">
        <v>300</v>
      </c>
      <c r="H104" s="10">
        <f t="shared" si="4"/>
        <v>3000</v>
      </c>
      <c r="I104" s="174"/>
      <c r="J104" s="28" t="s">
        <v>11</v>
      </c>
      <c r="K104" s="31" t="s">
        <v>12</v>
      </c>
    </row>
    <row r="105" spans="1:11" ht="15.75" thickBot="1">
      <c r="A105" s="192"/>
      <c r="B105" s="193"/>
      <c r="C105" s="173" t="str">
        <f t="shared" si="5"/>
        <v>arroz verde valle</v>
      </c>
      <c r="D105" s="32" t="s">
        <v>214</v>
      </c>
      <c r="E105" s="110" t="s">
        <v>34</v>
      </c>
      <c r="F105" s="32">
        <v>65</v>
      </c>
      <c r="G105" s="33">
        <v>15</v>
      </c>
      <c r="H105" s="35">
        <f t="shared" si="4"/>
        <v>975</v>
      </c>
      <c r="I105" s="194"/>
      <c r="J105" s="43" t="s">
        <v>11</v>
      </c>
      <c r="K105" s="34" t="s">
        <v>12</v>
      </c>
    </row>
    <row r="106" spans="1:11" ht="30" customHeight="1">
      <c r="A106" s="176" t="str">
        <f>A1</f>
        <v xml:space="preserve">SISTEMA PARA EL DESARROLLO INTEGRAL DE LA FAMILIA    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8"/>
    </row>
    <row r="107" spans="1:11" ht="30" customHeight="1">
      <c r="A107" s="179" t="str">
        <f>A2</f>
        <v>CONCENTRADO DE DONATIVOS SALIDAS SEPTIEMBRE 2025</v>
      </c>
      <c r="B107" s="180"/>
      <c r="C107" s="180"/>
      <c r="D107" s="180"/>
      <c r="E107" s="180"/>
      <c r="F107" s="180"/>
      <c r="G107" s="180"/>
      <c r="H107" s="180"/>
      <c r="I107" s="180"/>
      <c r="J107" s="180"/>
      <c r="K107" s="181"/>
    </row>
    <row r="108" spans="1:11" ht="30" customHeight="1" thickBot="1">
      <c r="A108" s="182" t="s">
        <v>0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4"/>
    </row>
    <row r="109" spans="1:11" ht="33.950000000000003" customHeight="1" thickBot="1">
      <c r="A109" s="20" t="s">
        <v>1</v>
      </c>
      <c r="B109" s="7" t="s">
        <v>2</v>
      </c>
      <c r="C109" s="7" t="s">
        <v>3</v>
      </c>
      <c r="D109" s="7" t="s">
        <v>24</v>
      </c>
      <c r="E109" s="7" t="s">
        <v>25</v>
      </c>
      <c r="F109" s="8" t="s">
        <v>4</v>
      </c>
      <c r="G109" s="7" t="s">
        <v>5</v>
      </c>
      <c r="H109" s="7" t="s">
        <v>6</v>
      </c>
      <c r="I109" s="7" t="s">
        <v>7</v>
      </c>
      <c r="J109" s="7" t="s">
        <v>8</v>
      </c>
      <c r="K109" s="7" t="s">
        <v>9</v>
      </c>
    </row>
    <row r="110" spans="1:11" ht="20.65" customHeight="1">
      <c r="A110" s="167" t="s">
        <v>227</v>
      </c>
      <c r="B110" s="166">
        <v>382</v>
      </c>
      <c r="C110" s="172" t="str">
        <f>C68</f>
        <v>frijol verde valle</v>
      </c>
      <c r="D110" s="23" t="s">
        <v>214</v>
      </c>
      <c r="E110" s="109" t="s">
        <v>34</v>
      </c>
      <c r="F110" s="23">
        <v>150</v>
      </c>
      <c r="G110" s="27">
        <v>6</v>
      </c>
      <c r="H110" s="22">
        <f t="shared" si="4"/>
        <v>900</v>
      </c>
      <c r="I110" s="174" t="s">
        <v>61</v>
      </c>
      <c r="J110" s="79" t="s">
        <v>11</v>
      </c>
      <c r="K110" s="80" t="s">
        <v>12</v>
      </c>
    </row>
    <row r="111" spans="1:11">
      <c r="A111" s="168"/>
      <c r="B111" s="169"/>
      <c r="C111" s="69" t="str">
        <f>C69</f>
        <v>garbanzo verde valle</v>
      </c>
      <c r="D111" s="9" t="s">
        <v>214</v>
      </c>
      <c r="E111" s="105" t="s">
        <v>34</v>
      </c>
      <c r="F111" s="9">
        <v>150</v>
      </c>
      <c r="G111" s="25">
        <v>85</v>
      </c>
      <c r="H111" s="10">
        <f t="shared" si="4"/>
        <v>12750</v>
      </c>
      <c r="I111" s="174"/>
      <c r="J111" s="28" t="s">
        <v>11</v>
      </c>
      <c r="K111" s="31" t="s">
        <v>12</v>
      </c>
    </row>
    <row r="112" spans="1:11">
      <c r="A112" s="168"/>
      <c r="B112" s="169"/>
      <c r="C112" s="69" t="str">
        <f>C70</f>
        <v>lenteja verde valle</v>
      </c>
      <c r="D112" s="9" t="s">
        <v>214</v>
      </c>
      <c r="E112" s="105" t="s">
        <v>34</v>
      </c>
      <c r="F112" s="9">
        <v>500</v>
      </c>
      <c r="G112" s="25">
        <v>20</v>
      </c>
      <c r="H112" s="10">
        <f t="shared" si="4"/>
        <v>10000</v>
      </c>
      <c r="I112" s="174"/>
      <c r="J112" s="28" t="s">
        <v>11</v>
      </c>
      <c r="K112" s="31" t="s">
        <v>12</v>
      </c>
    </row>
    <row r="113" spans="1:11">
      <c r="A113" s="168"/>
      <c r="B113" s="169"/>
      <c r="C113" s="69" t="str">
        <f>C71</f>
        <v>Despensas Stella Vega</v>
      </c>
      <c r="D113" s="9" t="s">
        <v>214</v>
      </c>
      <c r="E113" s="105" t="s">
        <v>34</v>
      </c>
      <c r="F113" s="9">
        <v>8</v>
      </c>
      <c r="G113" s="25">
        <v>482</v>
      </c>
      <c r="H113" s="10">
        <f t="shared" si="4"/>
        <v>3856</v>
      </c>
      <c r="I113" s="174"/>
      <c r="J113" s="28" t="s">
        <v>11</v>
      </c>
      <c r="K113" s="31" t="s">
        <v>12</v>
      </c>
    </row>
    <row r="114" spans="1:11">
      <c r="A114" s="170"/>
      <c r="B114" s="171"/>
      <c r="C114" s="69" t="str">
        <f>C72</f>
        <v>solural</v>
      </c>
      <c r="D114" s="9" t="s">
        <v>214</v>
      </c>
      <c r="E114" s="105" t="s">
        <v>34</v>
      </c>
      <c r="F114" s="9">
        <v>1</v>
      </c>
      <c r="G114" s="25">
        <v>1800</v>
      </c>
      <c r="H114" s="10">
        <f t="shared" si="4"/>
        <v>1800</v>
      </c>
      <c r="I114" s="175"/>
      <c r="J114" s="28" t="s">
        <v>11</v>
      </c>
      <c r="K114" s="31" t="s">
        <v>12</v>
      </c>
    </row>
    <row r="115" spans="1:11">
      <c r="A115" s="12"/>
      <c r="B115" s="12"/>
      <c r="C115" s="12"/>
      <c r="E115" s="87"/>
      <c r="F115" s="88"/>
      <c r="G115" s="88"/>
      <c r="H115" s="89">
        <f>260183+100824.67+123734.75+174169.78+29306</f>
        <v>688218.2</v>
      </c>
      <c r="J115" s="36"/>
      <c r="K115" s="11"/>
    </row>
    <row r="116" spans="1:11" ht="15.4" customHeight="1">
      <c r="A116" s="12"/>
      <c r="B116" s="12"/>
      <c r="C116" s="12"/>
      <c r="E116" s="85"/>
      <c r="F116" s="72"/>
      <c r="G116" s="72"/>
      <c r="H116" s="86"/>
      <c r="J116" s="36"/>
      <c r="K116" s="11"/>
    </row>
    <row r="117" spans="1:11" ht="13.35" customHeight="1">
      <c r="A117" s="12"/>
      <c r="B117" s="12"/>
      <c r="C117" s="12"/>
      <c r="E117" s="73" t="s">
        <v>16</v>
      </c>
      <c r="F117" s="68"/>
      <c r="G117" s="68"/>
      <c r="H117" s="39">
        <f>H115</f>
        <v>688218.2</v>
      </c>
      <c r="J117" s="36"/>
      <c r="K117" s="11" t="s">
        <v>33</v>
      </c>
    </row>
    <row r="118" spans="1:11" ht="13.35" customHeight="1">
      <c r="A118" s="12"/>
      <c r="B118" s="12"/>
      <c r="C118" s="12"/>
      <c r="E118" s="74" t="s">
        <v>17</v>
      </c>
      <c r="F118" s="68"/>
      <c r="G118" s="68"/>
      <c r="H118" s="78">
        <f>VILLAS!H49</f>
        <v>342111</v>
      </c>
      <c r="J118" s="36"/>
      <c r="K118" s="11"/>
    </row>
    <row r="119" spans="1:11" ht="13.35" customHeight="1">
      <c r="A119" s="12"/>
      <c r="B119" s="12"/>
      <c r="C119" s="12"/>
      <c r="E119" s="74" t="s">
        <v>18</v>
      </c>
      <c r="F119" s="68"/>
      <c r="G119" s="68"/>
      <c r="H119" s="157">
        <f>CADIPSIC!I81</f>
        <v>34033</v>
      </c>
      <c r="J119" s="36"/>
      <c r="K119" s="11"/>
    </row>
    <row r="120" spans="1:11" ht="13.35" customHeight="1">
      <c r="A120" s="14"/>
      <c r="B120" s="14"/>
      <c r="C120" s="14"/>
      <c r="D120" s="13"/>
      <c r="E120" s="13"/>
      <c r="F120" s="13"/>
      <c r="G120" s="15" t="s">
        <v>19</v>
      </c>
      <c r="H120" s="39">
        <f>H117+H118+H119</f>
        <v>1064362.2</v>
      </c>
      <c r="J120" s="36"/>
      <c r="K120" s="11"/>
    </row>
    <row r="121" spans="1:11" ht="6.95" customHeight="1">
      <c r="A121" s="14"/>
      <c r="B121" s="14"/>
      <c r="C121" s="14"/>
      <c r="D121" s="13"/>
      <c r="E121" s="13"/>
      <c r="F121" s="13"/>
      <c r="G121" s="15"/>
      <c r="H121" s="75"/>
      <c r="J121" s="36"/>
      <c r="K121" s="11"/>
    </row>
    <row r="122" spans="1:11" ht="6.95" customHeight="1">
      <c r="A122" s="14"/>
      <c r="B122" s="14"/>
      <c r="C122" s="14"/>
      <c r="D122" s="13"/>
      <c r="E122" s="13"/>
      <c r="F122" s="13"/>
      <c r="G122" s="15"/>
      <c r="H122" s="75"/>
      <c r="J122" s="36"/>
      <c r="K122" s="11"/>
    </row>
    <row r="123" spans="1:11" ht="6.95" customHeight="1">
      <c r="A123" s="14"/>
      <c r="B123" s="14"/>
      <c r="C123" s="14"/>
      <c r="D123" s="13"/>
      <c r="E123" s="13"/>
      <c r="F123" s="13"/>
      <c r="G123" s="15"/>
      <c r="H123" s="75"/>
      <c r="J123" s="36"/>
      <c r="K123" s="11"/>
    </row>
    <row r="124" spans="1:11" ht="6.95" customHeight="1">
      <c r="A124" s="14"/>
      <c r="B124" s="14"/>
      <c r="C124" s="14"/>
      <c r="D124" s="13"/>
      <c r="E124" s="13"/>
      <c r="F124" s="13"/>
      <c r="G124" s="15"/>
      <c r="H124" s="75"/>
      <c r="J124" s="36"/>
      <c r="K124" s="11"/>
    </row>
    <row r="125" spans="1:11" ht="10.5" customHeight="1">
      <c r="A125" s="14"/>
      <c r="B125" s="14"/>
      <c r="C125" s="16"/>
      <c r="D125" s="17" t="s">
        <v>51</v>
      </c>
      <c r="E125" s="16"/>
      <c r="F125" s="16"/>
      <c r="G125" s="18"/>
      <c r="H125" s="13"/>
      <c r="I125" s="40"/>
      <c r="J125" s="36"/>
      <c r="K125" s="11"/>
    </row>
    <row r="126" spans="1:11" ht="11.1" customHeight="1">
      <c r="A126" s="14"/>
      <c r="B126" s="14"/>
      <c r="C126" s="16"/>
      <c r="D126" s="17" t="s">
        <v>20</v>
      </c>
      <c r="E126" s="16"/>
      <c r="F126" s="16"/>
      <c r="G126" s="18"/>
      <c r="H126" s="13"/>
      <c r="I126" s="40"/>
      <c r="J126" s="36"/>
      <c r="K126" s="11"/>
    </row>
    <row r="127" spans="1:11" ht="11.45" customHeight="1">
      <c r="A127" s="14"/>
      <c r="B127" s="14"/>
      <c r="C127" s="16"/>
      <c r="D127" s="17" t="s">
        <v>21</v>
      </c>
      <c r="E127" s="16"/>
      <c r="F127" s="16"/>
      <c r="G127" s="18"/>
      <c r="H127" s="13"/>
      <c r="I127" s="40"/>
      <c r="J127" s="36"/>
      <c r="K127" s="11"/>
    </row>
    <row r="128" spans="1:11" ht="11.1" customHeight="1">
      <c r="A128" s="14"/>
      <c r="B128" s="14"/>
      <c r="C128" s="16"/>
      <c r="D128" s="19" t="s">
        <v>22</v>
      </c>
      <c r="E128" s="16"/>
      <c r="F128" s="16"/>
      <c r="G128" s="18"/>
      <c r="H128" s="13"/>
      <c r="I128" s="40"/>
      <c r="J128" s="36"/>
      <c r="K128" s="11"/>
    </row>
    <row r="129" spans="1:11" ht="9" customHeight="1">
      <c r="A129" s="14"/>
      <c r="B129" s="14"/>
      <c r="C129" s="16"/>
      <c r="D129" s="19" t="s">
        <v>23</v>
      </c>
      <c r="E129" s="16"/>
      <c r="F129" s="16"/>
      <c r="H129" s="13"/>
      <c r="I129" s="40"/>
      <c r="J129" s="36"/>
      <c r="K129" s="11"/>
    </row>
  </sheetData>
  <mergeCells count="67">
    <mergeCell ref="A1:K1"/>
    <mergeCell ref="A3:K3"/>
    <mergeCell ref="A51:K51"/>
    <mergeCell ref="A26:K26"/>
    <mergeCell ref="A27:K27"/>
    <mergeCell ref="A2:K2"/>
    <mergeCell ref="A25:K25"/>
    <mergeCell ref="B30:B33"/>
    <mergeCell ref="A30:A33"/>
    <mergeCell ref="I30:I33"/>
    <mergeCell ref="B34:B35"/>
    <mergeCell ref="A34:A35"/>
    <mergeCell ref="B5:B10"/>
    <mergeCell ref="A5:A10"/>
    <mergeCell ref="I5:I10"/>
    <mergeCell ref="B21:B23"/>
    <mergeCell ref="A21:A23"/>
    <mergeCell ref="I21:I23"/>
    <mergeCell ref="I34:I35"/>
    <mergeCell ref="B36:B39"/>
    <mergeCell ref="A36:A39"/>
    <mergeCell ref="I36:I39"/>
    <mergeCell ref="A40:A41"/>
    <mergeCell ref="B40:B41"/>
    <mergeCell ref="I40:I41"/>
    <mergeCell ref="B42:B43"/>
    <mergeCell ref="A42:A43"/>
    <mergeCell ref="I42:I43"/>
    <mergeCell ref="B44:B47"/>
    <mergeCell ref="A44:A47"/>
    <mergeCell ref="I44:I47"/>
    <mergeCell ref="I62:I70"/>
    <mergeCell ref="B62:B70"/>
    <mergeCell ref="A52:K52"/>
    <mergeCell ref="B55:B57"/>
    <mergeCell ref="A55:A57"/>
    <mergeCell ref="I55:I57"/>
    <mergeCell ref="A62:A70"/>
    <mergeCell ref="A53:K53"/>
    <mergeCell ref="B71:B74"/>
    <mergeCell ref="A71:A74"/>
    <mergeCell ref="I71:I74"/>
    <mergeCell ref="B101:B102"/>
    <mergeCell ref="A101:A102"/>
    <mergeCell ref="I101:I102"/>
    <mergeCell ref="A75:A78"/>
    <mergeCell ref="B75:B78"/>
    <mergeCell ref="I75:I78"/>
    <mergeCell ref="A83:A84"/>
    <mergeCell ref="B83:B84"/>
    <mergeCell ref="A79:K79"/>
    <mergeCell ref="A80:K80"/>
    <mergeCell ref="A81:K81"/>
    <mergeCell ref="B85:B90"/>
    <mergeCell ref="A85:A90"/>
    <mergeCell ref="I83:I84"/>
    <mergeCell ref="I85:I90"/>
    <mergeCell ref="I110:I114"/>
    <mergeCell ref="A106:K106"/>
    <mergeCell ref="A107:K107"/>
    <mergeCell ref="A108:K108"/>
    <mergeCell ref="B91:B96"/>
    <mergeCell ref="A91:A96"/>
    <mergeCell ref="I91:I96"/>
    <mergeCell ref="A103:A105"/>
    <mergeCell ref="B103:B105"/>
    <mergeCell ref="I103:I10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zoomScaleNormal="100" workbookViewId="0">
      <selection sqref="A1:K1"/>
    </sheetView>
  </sheetViews>
  <sheetFormatPr baseColWidth="10" defaultRowHeight="15"/>
  <cols>
    <col min="1" max="1" width="17" customWidth="1"/>
    <col min="2" max="2" width="10.5703125" bestFit="1" customWidth="1"/>
    <col min="3" max="3" width="50.140625" customWidth="1"/>
    <col min="4" max="4" width="11.140625" customWidth="1"/>
    <col min="5" max="5" width="14.140625" customWidth="1"/>
    <col min="6" max="6" width="12" customWidth="1"/>
    <col min="7" max="7" width="14.85546875" customWidth="1"/>
    <col min="8" max="8" width="19.5703125" customWidth="1"/>
    <col min="9" max="9" width="27.140625" bestFit="1" customWidth="1"/>
    <col min="10" max="10" width="16.85546875" customWidth="1"/>
    <col min="11" max="11" width="20" customWidth="1"/>
  </cols>
  <sheetData>
    <row r="1" spans="1:11" ht="30.4" customHeight="1">
      <c r="A1" s="198" t="s">
        <v>13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1" ht="30" customHeight="1">
      <c r="A2" s="210" t="s">
        <v>123</v>
      </c>
      <c r="B2" s="211"/>
      <c r="C2" s="211"/>
      <c r="D2" s="211"/>
      <c r="E2" s="211"/>
      <c r="F2" s="211"/>
      <c r="G2" s="211"/>
      <c r="H2" s="211"/>
      <c r="I2" s="211"/>
      <c r="J2" s="211"/>
      <c r="K2" s="212"/>
    </row>
    <row r="3" spans="1:11" ht="30.4" customHeight="1" thickBot="1">
      <c r="A3" s="210" t="s">
        <v>124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</row>
    <row r="4" spans="1:11" ht="30" customHeight="1" thickBot="1">
      <c r="A4" s="1" t="s">
        <v>1</v>
      </c>
      <c r="B4" s="2" t="s">
        <v>2</v>
      </c>
      <c r="C4" s="2" t="s">
        <v>3</v>
      </c>
      <c r="D4" s="2" t="s">
        <v>24</v>
      </c>
      <c r="E4" s="2" t="s">
        <v>25</v>
      </c>
      <c r="F4" s="2" t="s">
        <v>4</v>
      </c>
      <c r="G4" s="2" t="s">
        <v>5</v>
      </c>
      <c r="H4" s="2" t="s">
        <v>6</v>
      </c>
      <c r="I4" s="2" t="s">
        <v>7</v>
      </c>
      <c r="J4" s="29" t="s">
        <v>8</v>
      </c>
      <c r="K4" s="29" t="s">
        <v>9</v>
      </c>
    </row>
    <row r="5" spans="1:11" ht="30" customHeight="1">
      <c r="A5" s="203">
        <v>45901</v>
      </c>
      <c r="B5" s="205">
        <v>108</v>
      </c>
      <c r="C5" s="149" t="s">
        <v>89</v>
      </c>
      <c r="D5" s="119" t="s">
        <v>10</v>
      </c>
      <c r="E5" s="119" t="s">
        <v>78</v>
      </c>
      <c r="F5" s="119">
        <v>9</v>
      </c>
      <c r="G5" s="120">
        <v>60</v>
      </c>
      <c r="H5" s="121">
        <f>G5*F5</f>
        <v>540</v>
      </c>
      <c r="I5" s="122" t="s">
        <v>81</v>
      </c>
      <c r="J5" s="123" t="s">
        <v>82</v>
      </c>
      <c r="K5" s="123" t="s">
        <v>83</v>
      </c>
    </row>
    <row r="6" spans="1:11" ht="30" customHeight="1">
      <c r="A6" s="204"/>
      <c r="B6" s="206"/>
      <c r="C6" s="148" t="s">
        <v>90</v>
      </c>
      <c r="D6" s="124" t="s">
        <v>10</v>
      </c>
      <c r="E6" s="124" t="s">
        <v>78</v>
      </c>
      <c r="F6" s="124">
        <v>3</v>
      </c>
      <c r="G6" s="125">
        <v>545</v>
      </c>
      <c r="H6" s="126">
        <f t="shared" ref="H6:H48" si="0">G6*F6</f>
        <v>1635</v>
      </c>
      <c r="I6" s="127" t="s">
        <v>81</v>
      </c>
      <c r="J6" s="128" t="s">
        <v>82</v>
      </c>
      <c r="K6" s="128" t="s">
        <v>83</v>
      </c>
    </row>
    <row r="7" spans="1:11" ht="30" customHeight="1">
      <c r="A7" s="204"/>
      <c r="B7" s="206"/>
      <c r="C7" s="148" t="s">
        <v>91</v>
      </c>
      <c r="D7" s="124" t="s">
        <v>10</v>
      </c>
      <c r="E7" s="124" t="s">
        <v>78</v>
      </c>
      <c r="F7" s="124">
        <v>1</v>
      </c>
      <c r="G7" s="125">
        <v>55</v>
      </c>
      <c r="H7" s="126">
        <f t="shared" si="0"/>
        <v>55</v>
      </c>
      <c r="I7" s="127" t="s">
        <v>81</v>
      </c>
      <c r="J7" s="128" t="s">
        <v>82</v>
      </c>
      <c r="K7" s="128" t="s">
        <v>83</v>
      </c>
    </row>
    <row r="8" spans="1:11" ht="30" customHeight="1">
      <c r="A8" s="204"/>
      <c r="B8" s="206"/>
      <c r="C8" s="148" t="s">
        <v>92</v>
      </c>
      <c r="D8" s="124" t="s">
        <v>10</v>
      </c>
      <c r="E8" s="124" t="s">
        <v>78</v>
      </c>
      <c r="F8" s="124">
        <v>1</v>
      </c>
      <c r="G8" s="125">
        <v>60</v>
      </c>
      <c r="H8" s="126">
        <f t="shared" si="0"/>
        <v>60</v>
      </c>
      <c r="I8" s="127" t="s">
        <v>81</v>
      </c>
      <c r="J8" s="128" t="s">
        <v>82</v>
      </c>
      <c r="K8" s="128" t="s">
        <v>83</v>
      </c>
    </row>
    <row r="9" spans="1:11" ht="30" customHeight="1">
      <c r="A9" s="204"/>
      <c r="B9" s="206"/>
      <c r="C9" s="148" t="s">
        <v>93</v>
      </c>
      <c r="D9" s="124" t="s">
        <v>10</v>
      </c>
      <c r="E9" s="124" t="s">
        <v>78</v>
      </c>
      <c r="F9" s="124">
        <v>9</v>
      </c>
      <c r="G9" s="125">
        <v>58</v>
      </c>
      <c r="H9" s="126">
        <f t="shared" si="0"/>
        <v>522</v>
      </c>
      <c r="I9" s="127" t="s">
        <v>81</v>
      </c>
      <c r="J9" s="128" t="s">
        <v>82</v>
      </c>
      <c r="K9" s="128" t="s">
        <v>83</v>
      </c>
    </row>
    <row r="10" spans="1:11" ht="30" customHeight="1">
      <c r="A10" s="204"/>
      <c r="B10" s="206"/>
      <c r="C10" s="148" t="s">
        <v>94</v>
      </c>
      <c r="D10" s="124" t="s">
        <v>10</v>
      </c>
      <c r="E10" s="124" t="s">
        <v>78</v>
      </c>
      <c r="F10" s="124">
        <v>4</v>
      </c>
      <c r="G10" s="125">
        <v>420</v>
      </c>
      <c r="H10" s="126">
        <f t="shared" si="0"/>
        <v>1680</v>
      </c>
      <c r="I10" s="127" t="s">
        <v>81</v>
      </c>
      <c r="J10" s="128" t="s">
        <v>82</v>
      </c>
      <c r="K10" s="128" t="s">
        <v>83</v>
      </c>
    </row>
    <row r="11" spans="1:11" ht="30" customHeight="1">
      <c r="A11" s="204"/>
      <c r="B11" s="206"/>
      <c r="C11" s="148" t="s">
        <v>95</v>
      </c>
      <c r="D11" s="124" t="s">
        <v>10</v>
      </c>
      <c r="E11" s="124" t="s">
        <v>78</v>
      </c>
      <c r="F11" s="124">
        <v>9</v>
      </c>
      <c r="G11" s="125">
        <v>225</v>
      </c>
      <c r="H11" s="126">
        <f t="shared" si="0"/>
        <v>2025</v>
      </c>
      <c r="I11" s="127" t="s">
        <v>81</v>
      </c>
      <c r="J11" s="128" t="s">
        <v>82</v>
      </c>
      <c r="K11" s="128" t="s">
        <v>83</v>
      </c>
    </row>
    <row r="12" spans="1:11" ht="30" customHeight="1">
      <c r="A12" s="204"/>
      <c r="B12" s="206"/>
      <c r="C12" s="148" t="s">
        <v>96</v>
      </c>
      <c r="D12" s="124" t="s">
        <v>10</v>
      </c>
      <c r="E12" s="124" t="s">
        <v>78</v>
      </c>
      <c r="F12" s="124">
        <v>1</v>
      </c>
      <c r="G12" s="125">
        <v>60</v>
      </c>
      <c r="H12" s="126">
        <f t="shared" si="0"/>
        <v>60</v>
      </c>
      <c r="I12" s="127" t="s">
        <v>81</v>
      </c>
      <c r="J12" s="128" t="s">
        <v>82</v>
      </c>
      <c r="K12" s="128" t="s">
        <v>83</v>
      </c>
    </row>
    <row r="13" spans="1:11" ht="30" customHeight="1">
      <c r="A13" s="204"/>
      <c r="B13" s="206"/>
      <c r="C13" s="148" t="s">
        <v>97</v>
      </c>
      <c r="D13" s="124" t="s">
        <v>10</v>
      </c>
      <c r="E13" s="124" t="s">
        <v>78</v>
      </c>
      <c r="F13" s="124">
        <v>3</v>
      </c>
      <c r="G13" s="125">
        <v>50</v>
      </c>
      <c r="H13" s="126">
        <f t="shared" si="0"/>
        <v>150</v>
      </c>
      <c r="I13" s="127" t="s">
        <v>81</v>
      </c>
      <c r="J13" s="128" t="s">
        <v>82</v>
      </c>
      <c r="K13" s="128" t="s">
        <v>83</v>
      </c>
    </row>
    <row r="14" spans="1:11" ht="30" customHeight="1">
      <c r="A14" s="204">
        <v>45908</v>
      </c>
      <c r="B14" s="206">
        <v>109</v>
      </c>
      <c r="C14" s="148" t="s">
        <v>98</v>
      </c>
      <c r="D14" s="124" t="s">
        <v>10</v>
      </c>
      <c r="E14" s="124" t="s">
        <v>78</v>
      </c>
      <c r="F14" s="124">
        <v>104</v>
      </c>
      <c r="G14" s="125">
        <v>1600</v>
      </c>
      <c r="H14" s="126">
        <f t="shared" si="0"/>
        <v>166400</v>
      </c>
      <c r="I14" s="127" t="s">
        <v>81</v>
      </c>
      <c r="J14" s="128" t="s">
        <v>82</v>
      </c>
      <c r="K14" s="128" t="s">
        <v>83</v>
      </c>
    </row>
    <row r="15" spans="1:11" ht="30" customHeight="1">
      <c r="A15" s="204"/>
      <c r="B15" s="206"/>
      <c r="C15" s="148" t="s">
        <v>99</v>
      </c>
      <c r="D15" s="124" t="s">
        <v>10</v>
      </c>
      <c r="E15" s="124" t="s">
        <v>78</v>
      </c>
      <c r="F15" s="124">
        <v>104</v>
      </c>
      <c r="G15" s="125">
        <v>1400</v>
      </c>
      <c r="H15" s="126">
        <f t="shared" si="0"/>
        <v>145600</v>
      </c>
      <c r="I15" s="127" t="s">
        <v>81</v>
      </c>
      <c r="J15" s="128" t="s">
        <v>82</v>
      </c>
      <c r="K15" s="128" t="s">
        <v>83</v>
      </c>
    </row>
    <row r="16" spans="1:11" ht="30" customHeight="1">
      <c r="A16" s="150">
        <v>45913</v>
      </c>
      <c r="B16" s="140">
        <v>110</v>
      </c>
      <c r="C16" s="151" t="s">
        <v>100</v>
      </c>
      <c r="D16" s="124" t="s">
        <v>10</v>
      </c>
      <c r="E16" s="124" t="s">
        <v>78</v>
      </c>
      <c r="F16" s="124">
        <v>12</v>
      </c>
      <c r="G16" s="125">
        <v>300</v>
      </c>
      <c r="H16" s="126">
        <f t="shared" si="0"/>
        <v>3600</v>
      </c>
      <c r="I16" s="127" t="s">
        <v>81</v>
      </c>
      <c r="J16" s="128" t="s">
        <v>82</v>
      </c>
      <c r="K16" s="128" t="s">
        <v>83</v>
      </c>
    </row>
    <row r="17" spans="1:11" ht="30" customHeight="1">
      <c r="A17" s="204">
        <v>45915</v>
      </c>
      <c r="B17" s="206">
        <v>111</v>
      </c>
      <c r="C17" s="148" t="s">
        <v>101</v>
      </c>
      <c r="D17" s="124" t="s">
        <v>10</v>
      </c>
      <c r="E17" s="124" t="s">
        <v>78</v>
      </c>
      <c r="F17" s="124">
        <v>2</v>
      </c>
      <c r="G17" s="125">
        <v>225</v>
      </c>
      <c r="H17" s="126">
        <f t="shared" si="0"/>
        <v>450</v>
      </c>
      <c r="I17" s="127" t="s">
        <v>81</v>
      </c>
      <c r="J17" s="128" t="s">
        <v>82</v>
      </c>
      <c r="K17" s="128" t="s">
        <v>83</v>
      </c>
    </row>
    <row r="18" spans="1:11" ht="30" customHeight="1">
      <c r="A18" s="204"/>
      <c r="B18" s="206"/>
      <c r="C18" s="148" t="s">
        <v>102</v>
      </c>
      <c r="D18" s="124" t="s">
        <v>10</v>
      </c>
      <c r="E18" s="124" t="s">
        <v>78</v>
      </c>
      <c r="F18" s="124">
        <v>1</v>
      </c>
      <c r="G18" s="125">
        <v>225</v>
      </c>
      <c r="H18" s="126">
        <f t="shared" si="0"/>
        <v>225</v>
      </c>
      <c r="I18" s="127" t="s">
        <v>81</v>
      </c>
      <c r="J18" s="128" t="s">
        <v>82</v>
      </c>
      <c r="K18" s="128" t="s">
        <v>83</v>
      </c>
    </row>
    <row r="19" spans="1:11" ht="30" customHeight="1">
      <c r="A19" s="204"/>
      <c r="B19" s="206"/>
      <c r="C19" s="148" t="s">
        <v>103</v>
      </c>
      <c r="D19" s="124" t="s">
        <v>10</v>
      </c>
      <c r="E19" s="124" t="s">
        <v>78</v>
      </c>
      <c r="F19" s="124">
        <v>1</v>
      </c>
      <c r="G19" s="125">
        <v>565</v>
      </c>
      <c r="H19" s="126">
        <f t="shared" si="0"/>
        <v>565</v>
      </c>
      <c r="I19" s="127" t="s">
        <v>81</v>
      </c>
      <c r="J19" s="128" t="s">
        <v>82</v>
      </c>
      <c r="K19" s="128" t="s">
        <v>83</v>
      </c>
    </row>
    <row r="20" spans="1:11" ht="30" customHeight="1">
      <c r="A20" s="204"/>
      <c r="B20" s="206"/>
      <c r="C20" s="148" t="s">
        <v>104</v>
      </c>
      <c r="D20" s="124" t="s">
        <v>10</v>
      </c>
      <c r="E20" s="124" t="s">
        <v>78</v>
      </c>
      <c r="F20" s="124">
        <v>2</v>
      </c>
      <c r="G20" s="125">
        <v>285</v>
      </c>
      <c r="H20" s="126">
        <f t="shared" si="0"/>
        <v>570</v>
      </c>
      <c r="I20" s="127" t="s">
        <v>81</v>
      </c>
      <c r="J20" s="128" t="s">
        <v>82</v>
      </c>
      <c r="K20" s="128" t="s">
        <v>83</v>
      </c>
    </row>
    <row r="21" spans="1:11" ht="30" customHeight="1">
      <c r="A21" s="204">
        <v>45922</v>
      </c>
      <c r="B21" s="206">
        <v>112</v>
      </c>
      <c r="C21" s="148" t="s">
        <v>105</v>
      </c>
      <c r="D21" s="124" t="s">
        <v>10</v>
      </c>
      <c r="E21" s="124" t="s">
        <v>78</v>
      </c>
      <c r="F21" s="124">
        <v>17</v>
      </c>
      <c r="G21" s="125">
        <v>28</v>
      </c>
      <c r="H21" s="126">
        <f t="shared" si="0"/>
        <v>476</v>
      </c>
      <c r="I21" s="127" t="s">
        <v>81</v>
      </c>
      <c r="J21" s="128" t="s">
        <v>82</v>
      </c>
      <c r="K21" s="128" t="s">
        <v>83</v>
      </c>
    </row>
    <row r="22" spans="1:11" ht="30" customHeight="1">
      <c r="A22" s="204"/>
      <c r="B22" s="206"/>
      <c r="C22" s="148" t="s">
        <v>89</v>
      </c>
      <c r="D22" s="124" t="s">
        <v>10</v>
      </c>
      <c r="E22" s="124" t="s">
        <v>78</v>
      </c>
      <c r="F22" s="124">
        <v>13</v>
      </c>
      <c r="G22" s="125">
        <v>60</v>
      </c>
      <c r="H22" s="126">
        <f t="shared" si="0"/>
        <v>780</v>
      </c>
      <c r="I22" s="127" t="s">
        <v>81</v>
      </c>
      <c r="J22" s="128" t="s">
        <v>82</v>
      </c>
      <c r="K22" s="128" t="s">
        <v>83</v>
      </c>
    </row>
    <row r="23" spans="1:11" ht="30" customHeight="1">
      <c r="A23" s="204"/>
      <c r="B23" s="206"/>
      <c r="C23" s="148" t="s">
        <v>106</v>
      </c>
      <c r="D23" s="124" t="s">
        <v>10</v>
      </c>
      <c r="E23" s="124" t="s">
        <v>78</v>
      </c>
      <c r="F23" s="124">
        <v>1</v>
      </c>
      <c r="G23" s="125">
        <v>155</v>
      </c>
      <c r="H23" s="126">
        <f t="shared" si="0"/>
        <v>155</v>
      </c>
      <c r="I23" s="127" t="s">
        <v>81</v>
      </c>
      <c r="J23" s="128" t="s">
        <v>82</v>
      </c>
      <c r="K23" s="128" t="s">
        <v>83</v>
      </c>
    </row>
    <row r="24" spans="1:11" ht="30" customHeight="1">
      <c r="A24" s="204"/>
      <c r="B24" s="206"/>
      <c r="C24" s="148" t="s">
        <v>107</v>
      </c>
      <c r="D24" s="124" t="s">
        <v>10</v>
      </c>
      <c r="E24" s="124" t="s">
        <v>85</v>
      </c>
      <c r="F24" s="124">
        <v>2</v>
      </c>
      <c r="G24" s="125">
        <v>110</v>
      </c>
      <c r="H24" s="126">
        <f t="shared" si="0"/>
        <v>220</v>
      </c>
      <c r="I24" s="127" t="s">
        <v>81</v>
      </c>
      <c r="J24" s="128" t="s">
        <v>82</v>
      </c>
      <c r="K24" s="128" t="s">
        <v>83</v>
      </c>
    </row>
    <row r="25" spans="1:11" ht="30" customHeight="1">
      <c r="A25" s="204"/>
      <c r="B25" s="206"/>
      <c r="C25" s="148" t="s">
        <v>101</v>
      </c>
      <c r="D25" s="124" t="s">
        <v>10</v>
      </c>
      <c r="E25" s="124" t="s">
        <v>78</v>
      </c>
      <c r="F25" s="124">
        <v>20</v>
      </c>
      <c r="G25" s="125">
        <v>225</v>
      </c>
      <c r="H25" s="126">
        <f t="shared" si="0"/>
        <v>4500</v>
      </c>
      <c r="I25" s="127" t="s">
        <v>81</v>
      </c>
      <c r="J25" s="128" t="s">
        <v>82</v>
      </c>
      <c r="K25" s="128" t="s">
        <v>83</v>
      </c>
    </row>
    <row r="26" spans="1:11" ht="30" customHeight="1">
      <c r="A26" s="204"/>
      <c r="B26" s="206"/>
      <c r="C26" s="148" t="s">
        <v>93</v>
      </c>
      <c r="D26" s="124" t="s">
        <v>10</v>
      </c>
      <c r="E26" s="124" t="s">
        <v>78</v>
      </c>
      <c r="F26" s="124">
        <v>26</v>
      </c>
      <c r="G26" s="125">
        <v>58</v>
      </c>
      <c r="H26" s="126">
        <f t="shared" si="0"/>
        <v>1508</v>
      </c>
      <c r="I26" s="127" t="s">
        <v>81</v>
      </c>
      <c r="J26" s="128" t="s">
        <v>82</v>
      </c>
      <c r="K26" s="128" t="s">
        <v>83</v>
      </c>
    </row>
    <row r="27" spans="1:11" ht="30" customHeight="1">
      <c r="A27" s="204"/>
      <c r="B27" s="206"/>
      <c r="C27" s="148" t="s">
        <v>108</v>
      </c>
      <c r="D27" s="124" t="s">
        <v>10</v>
      </c>
      <c r="E27" s="124" t="s">
        <v>78</v>
      </c>
      <c r="F27" s="124">
        <v>8</v>
      </c>
      <c r="G27" s="125">
        <v>65</v>
      </c>
      <c r="H27" s="126">
        <f t="shared" si="0"/>
        <v>520</v>
      </c>
      <c r="I27" s="127" t="s">
        <v>81</v>
      </c>
      <c r="J27" s="128" t="s">
        <v>82</v>
      </c>
      <c r="K27" s="128" t="s">
        <v>83</v>
      </c>
    </row>
    <row r="28" spans="1:11" ht="30" customHeight="1">
      <c r="A28" s="204"/>
      <c r="B28" s="206"/>
      <c r="C28" s="148" t="s">
        <v>92</v>
      </c>
      <c r="D28" s="124" t="s">
        <v>10</v>
      </c>
      <c r="E28" s="124" t="s">
        <v>78</v>
      </c>
      <c r="F28" s="124">
        <v>5</v>
      </c>
      <c r="G28" s="125">
        <v>60</v>
      </c>
      <c r="H28" s="126">
        <f t="shared" si="0"/>
        <v>300</v>
      </c>
      <c r="I28" s="127" t="s">
        <v>81</v>
      </c>
      <c r="J28" s="128" t="s">
        <v>82</v>
      </c>
      <c r="K28" s="128" t="s">
        <v>83</v>
      </c>
    </row>
    <row r="29" spans="1:11" ht="30" customHeight="1" thickBot="1">
      <c r="A29" s="204"/>
      <c r="B29" s="206"/>
      <c r="C29" s="148" t="s">
        <v>97</v>
      </c>
      <c r="D29" s="124" t="s">
        <v>10</v>
      </c>
      <c r="E29" s="124" t="s">
        <v>78</v>
      </c>
      <c r="F29" s="124">
        <v>9</v>
      </c>
      <c r="G29" s="125">
        <v>50</v>
      </c>
      <c r="H29" s="126">
        <f t="shared" si="0"/>
        <v>450</v>
      </c>
      <c r="I29" s="127" t="s">
        <v>81</v>
      </c>
      <c r="J29" s="128" t="s">
        <v>82</v>
      </c>
      <c r="K29" s="128" t="s">
        <v>83</v>
      </c>
    </row>
    <row r="30" spans="1:11" ht="30" customHeight="1">
      <c r="A30" s="198" t="s">
        <v>13</v>
      </c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30" customHeight="1">
      <c r="A31" s="210" t="s">
        <v>123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11" ht="30" customHeight="1" thickBot="1">
      <c r="A32" s="210" t="str">
        <f>A3</f>
        <v>CASA HOGAR VILLAS MIRAVALLE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30" customHeight="1" thickBot="1">
      <c r="A33" s="1" t="s">
        <v>1</v>
      </c>
      <c r="B33" s="2" t="s">
        <v>2</v>
      </c>
      <c r="C33" s="2" t="s">
        <v>3</v>
      </c>
      <c r="D33" s="2" t="s">
        <v>24</v>
      </c>
      <c r="E33" s="2" t="s">
        <v>25</v>
      </c>
      <c r="F33" s="2" t="s">
        <v>4</v>
      </c>
      <c r="G33" s="2" t="s">
        <v>5</v>
      </c>
      <c r="H33" s="2" t="s">
        <v>6</v>
      </c>
      <c r="I33" s="2" t="s">
        <v>7</v>
      </c>
      <c r="J33" s="29" t="s">
        <v>8</v>
      </c>
      <c r="K33" s="29" t="s">
        <v>9</v>
      </c>
    </row>
    <row r="34" spans="1:11" ht="30" customHeight="1">
      <c r="A34" s="204">
        <v>45927</v>
      </c>
      <c r="B34" s="206">
        <v>113</v>
      </c>
      <c r="C34" s="148" t="s">
        <v>109</v>
      </c>
      <c r="D34" s="124" t="s">
        <v>10</v>
      </c>
      <c r="E34" s="124" t="s">
        <v>84</v>
      </c>
      <c r="F34" s="124">
        <v>2</v>
      </c>
      <c r="G34" s="125">
        <v>300</v>
      </c>
      <c r="H34" s="126">
        <f t="shared" si="0"/>
        <v>600</v>
      </c>
      <c r="I34" s="127" t="s">
        <v>81</v>
      </c>
      <c r="J34" s="128" t="s">
        <v>82</v>
      </c>
      <c r="K34" s="128" t="s">
        <v>83</v>
      </c>
    </row>
    <row r="35" spans="1:11" ht="30" customHeight="1">
      <c r="A35" s="204"/>
      <c r="B35" s="206"/>
      <c r="C35" s="148" t="s">
        <v>110</v>
      </c>
      <c r="D35" s="124" t="s">
        <v>10</v>
      </c>
      <c r="E35" s="124" t="s">
        <v>84</v>
      </c>
      <c r="F35" s="124">
        <v>2</v>
      </c>
      <c r="G35" s="125">
        <v>180</v>
      </c>
      <c r="H35" s="126">
        <f t="shared" si="0"/>
        <v>360</v>
      </c>
      <c r="I35" s="127" t="s">
        <v>81</v>
      </c>
      <c r="J35" s="128" t="s">
        <v>82</v>
      </c>
      <c r="K35" s="128" t="s">
        <v>83</v>
      </c>
    </row>
    <row r="36" spans="1:11" ht="30" customHeight="1">
      <c r="A36" s="204">
        <v>45929</v>
      </c>
      <c r="B36" s="206">
        <v>114</v>
      </c>
      <c r="C36" s="148" t="s">
        <v>111</v>
      </c>
      <c r="D36" s="124" t="s">
        <v>10</v>
      </c>
      <c r="E36" s="124" t="s">
        <v>78</v>
      </c>
      <c r="F36" s="124">
        <v>1</v>
      </c>
      <c r="G36" s="125">
        <v>355</v>
      </c>
      <c r="H36" s="126">
        <f t="shared" si="0"/>
        <v>355</v>
      </c>
      <c r="I36" s="127" t="s">
        <v>81</v>
      </c>
      <c r="J36" s="128" t="s">
        <v>82</v>
      </c>
      <c r="K36" s="128" t="s">
        <v>83</v>
      </c>
    </row>
    <row r="37" spans="1:11" ht="30" customHeight="1">
      <c r="A37" s="204"/>
      <c r="B37" s="206"/>
      <c r="C37" s="148" t="s">
        <v>112</v>
      </c>
      <c r="D37" s="124" t="s">
        <v>10</v>
      </c>
      <c r="E37" s="124" t="s">
        <v>78</v>
      </c>
      <c r="F37" s="124">
        <v>1</v>
      </c>
      <c r="G37" s="125">
        <v>480</v>
      </c>
      <c r="H37" s="126">
        <f t="shared" si="0"/>
        <v>480</v>
      </c>
      <c r="I37" s="127" t="s">
        <v>81</v>
      </c>
      <c r="J37" s="128" t="s">
        <v>82</v>
      </c>
      <c r="K37" s="128" t="s">
        <v>83</v>
      </c>
    </row>
    <row r="38" spans="1:11" ht="30" customHeight="1">
      <c r="A38" s="204"/>
      <c r="B38" s="206"/>
      <c r="C38" s="148" t="s">
        <v>113</v>
      </c>
      <c r="D38" s="124" t="s">
        <v>10</v>
      </c>
      <c r="E38" s="124" t="s">
        <v>78</v>
      </c>
      <c r="F38" s="124">
        <v>1</v>
      </c>
      <c r="G38" s="125">
        <v>420</v>
      </c>
      <c r="H38" s="126">
        <f t="shared" si="0"/>
        <v>420</v>
      </c>
      <c r="I38" s="127" t="s">
        <v>81</v>
      </c>
      <c r="J38" s="128" t="s">
        <v>82</v>
      </c>
      <c r="K38" s="128" t="s">
        <v>83</v>
      </c>
    </row>
    <row r="39" spans="1:11" ht="30" customHeight="1">
      <c r="A39" s="204"/>
      <c r="B39" s="206"/>
      <c r="C39" s="148" t="s">
        <v>114</v>
      </c>
      <c r="D39" s="124" t="s">
        <v>10</v>
      </c>
      <c r="E39" s="124" t="s">
        <v>78</v>
      </c>
      <c r="F39" s="124">
        <v>7</v>
      </c>
      <c r="G39" s="125">
        <v>225</v>
      </c>
      <c r="H39" s="126">
        <f t="shared" si="0"/>
        <v>1575</v>
      </c>
      <c r="I39" s="127" t="s">
        <v>81</v>
      </c>
      <c r="J39" s="128" t="s">
        <v>82</v>
      </c>
      <c r="K39" s="128" t="s">
        <v>83</v>
      </c>
    </row>
    <row r="40" spans="1:11" ht="30" customHeight="1">
      <c r="A40" s="204"/>
      <c r="B40" s="206"/>
      <c r="C40" s="148" t="s">
        <v>115</v>
      </c>
      <c r="D40" s="124" t="s">
        <v>10</v>
      </c>
      <c r="E40" s="124" t="s">
        <v>78</v>
      </c>
      <c r="F40" s="124">
        <v>1</v>
      </c>
      <c r="G40" s="125">
        <v>425</v>
      </c>
      <c r="H40" s="126">
        <f t="shared" si="0"/>
        <v>425</v>
      </c>
      <c r="I40" s="127" t="s">
        <v>81</v>
      </c>
      <c r="J40" s="128" t="s">
        <v>82</v>
      </c>
      <c r="K40" s="128" t="s">
        <v>83</v>
      </c>
    </row>
    <row r="41" spans="1:11" ht="30" customHeight="1">
      <c r="A41" s="204"/>
      <c r="B41" s="206"/>
      <c r="C41" s="148" t="s">
        <v>116</v>
      </c>
      <c r="D41" s="124" t="s">
        <v>10</v>
      </c>
      <c r="E41" s="124" t="s">
        <v>78</v>
      </c>
      <c r="F41" s="124">
        <v>1</v>
      </c>
      <c r="G41" s="125">
        <v>210</v>
      </c>
      <c r="H41" s="126">
        <f t="shared" si="0"/>
        <v>210</v>
      </c>
      <c r="I41" s="127" t="s">
        <v>81</v>
      </c>
      <c r="J41" s="128" t="s">
        <v>82</v>
      </c>
      <c r="K41" s="128" t="s">
        <v>83</v>
      </c>
    </row>
    <row r="42" spans="1:11" ht="30" customHeight="1">
      <c r="A42" s="204"/>
      <c r="B42" s="206"/>
      <c r="C42" s="148" t="s">
        <v>117</v>
      </c>
      <c r="D42" s="124" t="s">
        <v>10</v>
      </c>
      <c r="E42" s="124" t="s">
        <v>78</v>
      </c>
      <c r="F42" s="124">
        <v>6</v>
      </c>
      <c r="G42" s="125">
        <v>425</v>
      </c>
      <c r="H42" s="126">
        <f t="shared" si="0"/>
        <v>2550</v>
      </c>
      <c r="I42" s="127" t="s">
        <v>81</v>
      </c>
      <c r="J42" s="128" t="s">
        <v>82</v>
      </c>
      <c r="K42" s="128" t="s">
        <v>83</v>
      </c>
    </row>
    <row r="43" spans="1:11" ht="30" customHeight="1">
      <c r="A43" s="204"/>
      <c r="B43" s="206"/>
      <c r="C43" s="148" t="s">
        <v>118</v>
      </c>
      <c r="D43" s="124" t="s">
        <v>10</v>
      </c>
      <c r="E43" s="124" t="s">
        <v>78</v>
      </c>
      <c r="F43" s="124">
        <v>1</v>
      </c>
      <c r="G43" s="125">
        <v>225</v>
      </c>
      <c r="H43" s="126">
        <f t="shared" si="0"/>
        <v>225</v>
      </c>
      <c r="I43" s="127" t="s">
        <v>81</v>
      </c>
      <c r="J43" s="128" t="s">
        <v>82</v>
      </c>
      <c r="K43" s="128" t="s">
        <v>83</v>
      </c>
    </row>
    <row r="44" spans="1:11" ht="30" customHeight="1">
      <c r="A44" s="204"/>
      <c r="B44" s="206"/>
      <c r="C44" s="148" t="s">
        <v>119</v>
      </c>
      <c r="D44" s="124" t="s">
        <v>10</v>
      </c>
      <c r="E44" s="124" t="s">
        <v>78</v>
      </c>
      <c r="F44" s="124">
        <v>2</v>
      </c>
      <c r="G44" s="125">
        <v>180</v>
      </c>
      <c r="H44" s="126">
        <f t="shared" si="0"/>
        <v>360</v>
      </c>
      <c r="I44" s="127" t="s">
        <v>81</v>
      </c>
      <c r="J44" s="128" t="s">
        <v>82</v>
      </c>
      <c r="K44" s="128" t="s">
        <v>83</v>
      </c>
    </row>
    <row r="45" spans="1:11" ht="30" customHeight="1">
      <c r="A45" s="204"/>
      <c r="B45" s="206"/>
      <c r="C45" s="148" t="s">
        <v>120</v>
      </c>
      <c r="D45" s="124" t="s">
        <v>10</v>
      </c>
      <c r="E45" s="124" t="s">
        <v>78</v>
      </c>
      <c r="F45" s="124">
        <v>1</v>
      </c>
      <c r="G45" s="125">
        <v>385</v>
      </c>
      <c r="H45" s="126">
        <f t="shared" si="0"/>
        <v>385</v>
      </c>
      <c r="I45" s="127" t="s">
        <v>81</v>
      </c>
      <c r="J45" s="128" t="s">
        <v>82</v>
      </c>
      <c r="K45" s="128" t="s">
        <v>83</v>
      </c>
    </row>
    <row r="46" spans="1:11" ht="30" customHeight="1">
      <c r="A46" s="204"/>
      <c r="B46" s="206"/>
      <c r="C46" s="148" t="s">
        <v>121</v>
      </c>
      <c r="D46" s="124" t="s">
        <v>10</v>
      </c>
      <c r="E46" s="124" t="s">
        <v>78</v>
      </c>
      <c r="F46" s="124">
        <v>1</v>
      </c>
      <c r="G46" s="125">
        <v>420</v>
      </c>
      <c r="H46" s="126">
        <f t="shared" si="0"/>
        <v>420</v>
      </c>
      <c r="I46" s="127" t="s">
        <v>81</v>
      </c>
      <c r="J46" s="128" t="s">
        <v>82</v>
      </c>
      <c r="K46" s="128" t="s">
        <v>83</v>
      </c>
    </row>
    <row r="47" spans="1:11" ht="30" customHeight="1">
      <c r="A47" s="204"/>
      <c r="B47" s="206"/>
      <c r="C47" s="148" t="s">
        <v>89</v>
      </c>
      <c r="D47" s="124" t="s">
        <v>10</v>
      </c>
      <c r="E47" s="124" t="s">
        <v>78</v>
      </c>
      <c r="F47" s="124">
        <v>8</v>
      </c>
      <c r="G47" s="125">
        <v>60</v>
      </c>
      <c r="H47" s="126">
        <f t="shared" si="0"/>
        <v>480</v>
      </c>
      <c r="I47" s="127" t="s">
        <v>81</v>
      </c>
      <c r="J47" s="128" t="s">
        <v>82</v>
      </c>
      <c r="K47" s="128" t="s">
        <v>83</v>
      </c>
    </row>
    <row r="48" spans="1:11" ht="30" customHeight="1" thickBot="1">
      <c r="A48" s="213"/>
      <c r="B48" s="214"/>
      <c r="C48" s="152" t="s">
        <v>122</v>
      </c>
      <c r="D48" s="129" t="s">
        <v>10</v>
      </c>
      <c r="E48" s="129" t="s">
        <v>78</v>
      </c>
      <c r="F48" s="129">
        <v>1</v>
      </c>
      <c r="G48" s="130">
        <v>220</v>
      </c>
      <c r="H48" s="131">
        <f t="shared" si="0"/>
        <v>220</v>
      </c>
      <c r="I48" s="132" t="s">
        <v>81</v>
      </c>
      <c r="J48" s="133" t="s">
        <v>82</v>
      </c>
      <c r="K48" s="133" t="s">
        <v>83</v>
      </c>
    </row>
    <row r="49" spans="1:11" ht="30" customHeight="1" thickBot="1">
      <c r="A49" s="207" t="s">
        <v>14</v>
      </c>
      <c r="B49" s="208"/>
      <c r="C49" s="208"/>
      <c r="D49" s="208"/>
      <c r="E49" s="208"/>
      <c r="F49" s="209"/>
      <c r="G49" s="141"/>
      <c r="H49" s="90">
        <f>SUM(H5:H48)</f>
        <v>342111</v>
      </c>
      <c r="I49" s="91"/>
      <c r="J49" s="92"/>
      <c r="K49" s="93"/>
    </row>
    <row r="50" spans="1:11" ht="23.25">
      <c r="A50" s="46"/>
      <c r="B50" s="46"/>
      <c r="C50" s="46"/>
      <c r="D50" s="46"/>
      <c r="E50" s="46"/>
      <c r="F50" s="46"/>
      <c r="G50" s="47"/>
      <c r="H50" s="46"/>
      <c r="I50" s="46"/>
      <c r="J50" s="48"/>
      <c r="K50" s="48"/>
    </row>
    <row r="51" spans="1:11" ht="15.75">
      <c r="A51" s="49"/>
      <c r="B51" s="49"/>
      <c r="C51" s="49"/>
      <c r="D51" s="50"/>
      <c r="E51" s="51"/>
      <c r="F51" s="52"/>
      <c r="G51" s="53"/>
      <c r="H51" s="54"/>
      <c r="I51" s="49"/>
      <c r="J51" s="55"/>
      <c r="K51" s="50"/>
    </row>
    <row r="52" spans="1:11" s="56" customFormat="1" ht="15.75">
      <c r="A52" s="202" t="s">
        <v>86</v>
      </c>
      <c r="B52" s="202"/>
      <c r="C52" s="202"/>
      <c r="D52" s="50"/>
      <c r="E52" s="50"/>
      <c r="F52" s="201" t="s">
        <v>39</v>
      </c>
      <c r="G52" s="201"/>
      <c r="H52" s="201"/>
      <c r="I52" s="201"/>
      <c r="J52" s="49"/>
      <c r="K52" s="55"/>
    </row>
    <row r="53" spans="1:11" s="56" customFormat="1" ht="15.75">
      <c r="A53" s="201" t="s">
        <v>87</v>
      </c>
      <c r="B53" s="201"/>
      <c r="C53" s="201"/>
      <c r="D53" s="99"/>
      <c r="E53" s="99"/>
      <c r="F53" s="201" t="s">
        <v>40</v>
      </c>
      <c r="G53" s="201"/>
      <c r="H53" s="201"/>
      <c r="I53" s="201"/>
      <c r="J53" s="49"/>
      <c r="K53" s="55"/>
    </row>
    <row r="54" spans="1:11" s="56" customFormat="1" ht="15.75">
      <c r="A54" s="201" t="s">
        <v>88</v>
      </c>
      <c r="B54" s="201"/>
      <c r="C54" s="201"/>
      <c r="D54" s="99"/>
      <c r="E54" s="99"/>
      <c r="F54" s="201" t="s">
        <v>88</v>
      </c>
      <c r="G54" s="201"/>
      <c r="H54" s="201"/>
      <c r="I54" s="201"/>
      <c r="J54" s="49"/>
      <c r="K54" s="55"/>
    </row>
    <row r="55" spans="1:11" ht="23.25">
      <c r="A55" s="46"/>
      <c r="B55" s="46"/>
      <c r="C55" s="57"/>
      <c r="D55" s="57"/>
      <c r="E55" s="57"/>
      <c r="F55" s="58"/>
      <c r="G55" s="59"/>
      <c r="H55" s="46"/>
      <c r="I55" s="60"/>
      <c r="J55" s="48"/>
      <c r="K55" s="61"/>
    </row>
    <row r="56" spans="1:11" ht="23.25">
      <c r="A56" s="46"/>
      <c r="B56" s="46"/>
      <c r="C56" s="57"/>
      <c r="D56" s="57"/>
      <c r="E56" s="57"/>
      <c r="F56" s="58"/>
      <c r="G56" s="59"/>
      <c r="H56" s="46"/>
      <c r="I56" s="60"/>
      <c r="J56" s="48"/>
      <c r="K56" s="61"/>
    </row>
    <row r="57" spans="1:11" ht="23.25">
      <c r="A57" s="48"/>
      <c r="B57" s="48"/>
      <c r="C57" s="63"/>
      <c r="D57" s="66" t="s">
        <v>22</v>
      </c>
      <c r="F57" s="64"/>
      <c r="G57" s="64"/>
      <c r="H57" s="48"/>
      <c r="I57" s="62"/>
      <c r="J57" s="48"/>
      <c r="K57" s="61"/>
    </row>
    <row r="58" spans="1:11" s="56" customFormat="1" ht="15.75">
      <c r="A58" s="63"/>
      <c r="B58" s="63"/>
      <c r="C58" s="67"/>
      <c r="D58" s="66" t="s">
        <v>23</v>
      </c>
      <c r="F58" s="66"/>
      <c r="G58" s="66"/>
      <c r="H58" s="64"/>
      <c r="I58" s="64"/>
      <c r="J58" s="63"/>
      <c r="K58" s="65"/>
    </row>
  </sheetData>
  <mergeCells count="25">
    <mergeCell ref="A31:K31"/>
    <mergeCell ref="A32:K32"/>
    <mergeCell ref="A36:A48"/>
    <mergeCell ref="B36:B48"/>
    <mergeCell ref="A1:K1"/>
    <mergeCell ref="A2:K2"/>
    <mergeCell ref="A3:K3"/>
    <mergeCell ref="A21:A29"/>
    <mergeCell ref="B21:B29"/>
    <mergeCell ref="A54:C54"/>
    <mergeCell ref="F54:I54"/>
    <mergeCell ref="A52:C52"/>
    <mergeCell ref="F52:I52"/>
    <mergeCell ref="A5:A13"/>
    <mergeCell ref="B5:B13"/>
    <mergeCell ref="A14:A15"/>
    <mergeCell ref="B14:B15"/>
    <mergeCell ref="A17:A20"/>
    <mergeCell ref="B17:B20"/>
    <mergeCell ref="A49:F49"/>
    <mergeCell ref="A34:A35"/>
    <mergeCell ref="B34:B35"/>
    <mergeCell ref="A53:C53"/>
    <mergeCell ref="F53:I53"/>
    <mergeCell ref="A30:K30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4"/>
  <sheetViews>
    <sheetView zoomScaleNormal="100" zoomScaleSheetLayoutView="100" workbookViewId="0">
      <pane ySplit="1" topLeftCell="A2" activePane="bottomLeft" state="frozen"/>
      <selection pane="bottomLeft"/>
    </sheetView>
  </sheetViews>
  <sheetFormatPr baseColWidth="10" defaultColWidth="11.42578125" defaultRowHeight="15" customHeight="1"/>
  <cols>
    <col min="1" max="1" width="3.42578125" style="3" customWidth="1"/>
    <col min="2" max="2" width="13.42578125" style="76" customWidth="1"/>
    <col min="3" max="3" width="11.5703125" style="3" bestFit="1" customWidth="1"/>
    <col min="4" max="4" width="34" style="3" customWidth="1"/>
    <col min="5" max="6" width="10.85546875" style="3" customWidth="1"/>
    <col min="7" max="7" width="10" style="3" customWidth="1"/>
    <col min="8" max="8" width="13.42578125" style="4" customWidth="1"/>
    <col min="9" max="9" width="15.42578125" style="5" customWidth="1"/>
    <col min="10" max="10" width="29.5703125" style="3" customWidth="1"/>
    <col min="11" max="11" width="17.140625" style="3" customWidth="1"/>
    <col min="12" max="12" width="19.5703125" style="3" customWidth="1"/>
    <col min="13" max="16384" width="11.42578125" style="3"/>
  </cols>
  <sheetData>
    <row r="1" spans="2:12" ht="11.45" customHeight="1">
      <c r="B1" s="232"/>
      <c r="C1" s="233"/>
      <c r="D1" s="233"/>
      <c r="E1" s="233"/>
      <c r="F1" s="233"/>
      <c r="G1" s="233"/>
      <c r="H1" s="233"/>
      <c r="I1" s="233"/>
      <c r="J1" s="233"/>
      <c r="K1" s="233"/>
      <c r="L1" s="234"/>
    </row>
    <row r="2" spans="2:12" ht="27.75" customHeight="1">
      <c r="B2" s="235" t="s">
        <v>13</v>
      </c>
      <c r="C2" s="236"/>
      <c r="D2" s="236"/>
      <c r="E2" s="236"/>
      <c r="F2" s="236"/>
      <c r="G2" s="236"/>
      <c r="H2" s="236"/>
      <c r="I2" s="236"/>
      <c r="J2" s="236"/>
      <c r="K2" s="236"/>
      <c r="L2" s="237"/>
    </row>
    <row r="3" spans="2:12" ht="27.75" customHeight="1">
      <c r="B3" s="238" t="s">
        <v>123</v>
      </c>
      <c r="C3" s="239"/>
      <c r="D3" s="239"/>
      <c r="E3" s="239"/>
      <c r="F3" s="239"/>
      <c r="G3" s="239"/>
      <c r="H3" s="239"/>
      <c r="I3" s="239"/>
      <c r="J3" s="239"/>
      <c r="K3" s="239"/>
      <c r="L3" s="240"/>
    </row>
    <row r="4" spans="2:12" ht="31.5" customHeight="1">
      <c r="B4" s="235" t="s">
        <v>15</v>
      </c>
      <c r="C4" s="236"/>
      <c r="D4" s="236"/>
      <c r="E4" s="236"/>
      <c r="F4" s="236"/>
      <c r="G4" s="236"/>
      <c r="H4" s="236"/>
      <c r="I4" s="236"/>
      <c r="J4" s="236"/>
      <c r="K4" s="236"/>
      <c r="L4" s="237"/>
    </row>
    <row r="5" spans="2:12" ht="16.350000000000001" customHeight="1"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2" ht="45">
      <c r="B6" s="114" t="s">
        <v>26</v>
      </c>
      <c r="C6" s="115" t="s">
        <v>27</v>
      </c>
      <c r="D6" s="115" t="s">
        <v>3</v>
      </c>
      <c r="E6" s="115" t="s">
        <v>28</v>
      </c>
      <c r="F6" s="115" t="s">
        <v>29</v>
      </c>
      <c r="G6" s="116" t="s">
        <v>30</v>
      </c>
      <c r="H6" s="117" t="s">
        <v>31</v>
      </c>
      <c r="I6" s="117" t="s">
        <v>32</v>
      </c>
      <c r="J6" s="115" t="s">
        <v>7</v>
      </c>
      <c r="K6" s="115" t="s">
        <v>8</v>
      </c>
      <c r="L6" s="118" t="s">
        <v>9</v>
      </c>
    </row>
    <row r="7" spans="2:12" customFormat="1" ht="12" customHeight="1">
      <c r="B7" s="220">
        <v>45697</v>
      </c>
      <c r="C7" s="222" t="s">
        <v>125</v>
      </c>
      <c r="D7" s="224" t="s">
        <v>71</v>
      </c>
      <c r="E7" s="216" t="s">
        <v>10</v>
      </c>
      <c r="F7" s="216" t="s">
        <v>70</v>
      </c>
      <c r="G7" s="226">
        <v>22</v>
      </c>
      <c r="H7" s="228">
        <v>10</v>
      </c>
      <c r="I7" s="230">
        <v>220</v>
      </c>
      <c r="J7" s="216" t="s">
        <v>68</v>
      </c>
      <c r="K7" s="216" t="s">
        <v>11</v>
      </c>
      <c r="L7" s="218" t="s">
        <v>12</v>
      </c>
    </row>
    <row r="8" spans="2:12" customFormat="1" ht="12" customHeight="1">
      <c r="B8" s="221"/>
      <c r="C8" s="223"/>
      <c r="D8" s="225"/>
      <c r="E8" s="217"/>
      <c r="F8" s="217"/>
      <c r="G8" s="227"/>
      <c r="H8" s="229"/>
      <c r="I8" s="231"/>
      <c r="J8" s="217"/>
      <c r="K8" s="217"/>
      <c r="L8" s="219"/>
    </row>
    <row r="9" spans="2:12" customFormat="1" ht="12" customHeight="1">
      <c r="B9" s="220">
        <v>45725</v>
      </c>
      <c r="C9" s="222" t="s">
        <v>126</v>
      </c>
      <c r="D9" s="224" t="s">
        <v>75</v>
      </c>
      <c r="E9" s="216" t="s">
        <v>10</v>
      </c>
      <c r="F9" s="216" t="s">
        <v>74</v>
      </c>
      <c r="G9" s="226">
        <v>35</v>
      </c>
      <c r="H9" s="228">
        <v>100</v>
      </c>
      <c r="I9" s="230">
        <v>3500</v>
      </c>
      <c r="J9" s="216" t="s">
        <v>68</v>
      </c>
      <c r="K9" s="216" t="s">
        <v>11</v>
      </c>
      <c r="L9" s="218" t="s">
        <v>12</v>
      </c>
    </row>
    <row r="10" spans="2:12" customFormat="1" ht="12" customHeight="1">
      <c r="B10" s="221"/>
      <c r="C10" s="223"/>
      <c r="D10" s="225"/>
      <c r="E10" s="217"/>
      <c r="F10" s="217"/>
      <c r="G10" s="227"/>
      <c r="H10" s="229"/>
      <c r="I10" s="231"/>
      <c r="J10" s="217"/>
      <c r="K10" s="217"/>
      <c r="L10" s="219"/>
    </row>
    <row r="11" spans="2:12" customFormat="1" ht="12" customHeight="1">
      <c r="B11" s="220">
        <v>45725</v>
      </c>
      <c r="C11" s="222" t="s">
        <v>127</v>
      </c>
      <c r="D11" s="224" t="s">
        <v>73</v>
      </c>
      <c r="E11" s="216" t="s">
        <v>10</v>
      </c>
      <c r="F11" s="216" t="s">
        <v>74</v>
      </c>
      <c r="G11" s="226">
        <v>33</v>
      </c>
      <c r="H11" s="228">
        <v>20</v>
      </c>
      <c r="I11" s="230">
        <v>660</v>
      </c>
      <c r="J11" s="216" t="s">
        <v>68</v>
      </c>
      <c r="K11" s="216" t="s">
        <v>11</v>
      </c>
      <c r="L11" s="218" t="s">
        <v>12</v>
      </c>
    </row>
    <row r="12" spans="2:12" customFormat="1" ht="12" customHeight="1">
      <c r="B12" s="221"/>
      <c r="C12" s="223"/>
      <c r="D12" s="225"/>
      <c r="E12" s="217"/>
      <c r="F12" s="217"/>
      <c r="G12" s="227"/>
      <c r="H12" s="229"/>
      <c r="I12" s="231"/>
      <c r="J12" s="217"/>
      <c r="K12" s="217"/>
      <c r="L12" s="219"/>
    </row>
    <row r="13" spans="2:12" customFormat="1" ht="12" customHeight="1">
      <c r="B13" s="220">
        <v>45756</v>
      </c>
      <c r="C13" s="222" t="s">
        <v>128</v>
      </c>
      <c r="D13" s="224" t="s">
        <v>69</v>
      </c>
      <c r="E13" s="216" t="s">
        <v>10</v>
      </c>
      <c r="F13" s="216" t="s">
        <v>70</v>
      </c>
      <c r="G13" s="226">
        <v>5</v>
      </c>
      <c r="H13" s="228">
        <v>100</v>
      </c>
      <c r="I13" s="230">
        <v>500</v>
      </c>
      <c r="J13" s="216" t="s">
        <v>68</v>
      </c>
      <c r="K13" s="216" t="s">
        <v>11</v>
      </c>
      <c r="L13" s="218" t="s">
        <v>12</v>
      </c>
    </row>
    <row r="14" spans="2:12" customFormat="1" ht="12" customHeight="1">
      <c r="B14" s="221"/>
      <c r="C14" s="223"/>
      <c r="D14" s="225"/>
      <c r="E14" s="217"/>
      <c r="F14" s="217"/>
      <c r="G14" s="227"/>
      <c r="H14" s="229"/>
      <c r="I14" s="231"/>
      <c r="J14" s="217"/>
      <c r="K14" s="217"/>
      <c r="L14" s="219"/>
    </row>
    <row r="15" spans="2:12" customFormat="1" ht="12" customHeight="1">
      <c r="B15" s="220">
        <v>45786</v>
      </c>
      <c r="C15" s="222" t="s">
        <v>129</v>
      </c>
      <c r="D15" s="224" t="s">
        <v>69</v>
      </c>
      <c r="E15" s="216" t="s">
        <v>10</v>
      </c>
      <c r="F15" s="216" t="s">
        <v>72</v>
      </c>
      <c r="G15" s="226">
        <v>5</v>
      </c>
      <c r="H15" s="228">
        <v>100</v>
      </c>
      <c r="I15" s="230">
        <v>500</v>
      </c>
      <c r="J15" s="216" t="s">
        <v>68</v>
      </c>
      <c r="K15" s="216" t="s">
        <v>11</v>
      </c>
      <c r="L15" s="218" t="s">
        <v>12</v>
      </c>
    </row>
    <row r="16" spans="2:12" customFormat="1" ht="12" customHeight="1">
      <c r="B16" s="221"/>
      <c r="C16" s="223"/>
      <c r="D16" s="225"/>
      <c r="E16" s="217"/>
      <c r="F16" s="217"/>
      <c r="G16" s="227"/>
      <c r="H16" s="229"/>
      <c r="I16" s="231"/>
      <c r="J16" s="217"/>
      <c r="K16" s="217"/>
      <c r="L16" s="219"/>
    </row>
    <row r="17" spans="2:12" customFormat="1" ht="12" customHeight="1">
      <c r="B17" s="220">
        <v>45817</v>
      </c>
      <c r="C17" s="222" t="s">
        <v>130</v>
      </c>
      <c r="D17" s="224" t="s">
        <v>66</v>
      </c>
      <c r="E17" s="216" t="s">
        <v>10</v>
      </c>
      <c r="F17" s="216" t="s">
        <v>67</v>
      </c>
      <c r="G17" s="226">
        <v>36</v>
      </c>
      <c r="H17" s="228">
        <v>20</v>
      </c>
      <c r="I17" s="230">
        <v>720</v>
      </c>
      <c r="J17" s="216" t="s">
        <v>68</v>
      </c>
      <c r="K17" s="216" t="s">
        <v>11</v>
      </c>
      <c r="L17" s="218" t="s">
        <v>12</v>
      </c>
    </row>
    <row r="18" spans="2:12" customFormat="1" ht="12" customHeight="1">
      <c r="B18" s="221"/>
      <c r="C18" s="223"/>
      <c r="D18" s="225"/>
      <c r="E18" s="217"/>
      <c r="F18" s="217"/>
      <c r="G18" s="227"/>
      <c r="H18" s="229"/>
      <c r="I18" s="231"/>
      <c r="J18" s="217"/>
      <c r="K18" s="217"/>
      <c r="L18" s="219"/>
    </row>
    <row r="19" spans="2:12" customFormat="1" ht="12" customHeight="1">
      <c r="B19" s="220">
        <v>45817</v>
      </c>
      <c r="C19" s="222" t="s">
        <v>131</v>
      </c>
      <c r="D19" s="224" t="s">
        <v>71</v>
      </c>
      <c r="E19" s="216" t="s">
        <v>10</v>
      </c>
      <c r="F19" s="216" t="s">
        <v>70</v>
      </c>
      <c r="G19" s="226">
        <v>19</v>
      </c>
      <c r="H19" s="228">
        <v>10</v>
      </c>
      <c r="I19" s="230">
        <v>190</v>
      </c>
      <c r="J19" s="216" t="s">
        <v>68</v>
      </c>
      <c r="K19" s="216" t="s">
        <v>11</v>
      </c>
      <c r="L19" s="218" t="s">
        <v>12</v>
      </c>
    </row>
    <row r="20" spans="2:12" customFormat="1" ht="12" customHeight="1">
      <c r="B20" s="221"/>
      <c r="C20" s="223"/>
      <c r="D20" s="225"/>
      <c r="E20" s="217"/>
      <c r="F20" s="217"/>
      <c r="G20" s="227"/>
      <c r="H20" s="229"/>
      <c r="I20" s="231"/>
      <c r="J20" s="217"/>
      <c r="K20" s="217"/>
      <c r="L20" s="219"/>
    </row>
    <row r="21" spans="2:12" customFormat="1" ht="12" customHeight="1">
      <c r="B21" s="220">
        <v>45817</v>
      </c>
      <c r="C21" s="222" t="s">
        <v>132</v>
      </c>
      <c r="D21" s="224" t="s">
        <v>69</v>
      </c>
      <c r="E21" s="216" t="s">
        <v>10</v>
      </c>
      <c r="F21" s="216" t="s">
        <v>72</v>
      </c>
      <c r="G21" s="226">
        <v>10</v>
      </c>
      <c r="H21" s="228">
        <v>100</v>
      </c>
      <c r="I21" s="230">
        <v>1000</v>
      </c>
      <c r="J21" s="216" t="s">
        <v>68</v>
      </c>
      <c r="K21" s="216" t="s">
        <v>11</v>
      </c>
      <c r="L21" s="218" t="s">
        <v>12</v>
      </c>
    </row>
    <row r="22" spans="2:12" customFormat="1" ht="12" customHeight="1">
      <c r="B22" s="221"/>
      <c r="C22" s="223"/>
      <c r="D22" s="225"/>
      <c r="E22" s="217"/>
      <c r="F22" s="217"/>
      <c r="G22" s="227"/>
      <c r="H22" s="229"/>
      <c r="I22" s="231"/>
      <c r="J22" s="217"/>
      <c r="K22" s="217"/>
      <c r="L22" s="219"/>
    </row>
    <row r="23" spans="2:12" customFormat="1" ht="12" customHeight="1">
      <c r="B23" s="220">
        <v>45847</v>
      </c>
      <c r="C23" s="222" t="s">
        <v>133</v>
      </c>
      <c r="D23" s="224" t="s">
        <v>66</v>
      </c>
      <c r="E23" s="216" t="s">
        <v>10</v>
      </c>
      <c r="F23" s="216" t="s">
        <v>67</v>
      </c>
      <c r="G23" s="226">
        <v>36</v>
      </c>
      <c r="H23" s="228">
        <v>20</v>
      </c>
      <c r="I23" s="230">
        <v>720</v>
      </c>
      <c r="J23" s="216" t="s">
        <v>68</v>
      </c>
      <c r="K23" s="216" t="s">
        <v>11</v>
      </c>
      <c r="L23" s="218" t="s">
        <v>12</v>
      </c>
    </row>
    <row r="24" spans="2:12" customFormat="1" ht="12" customHeight="1">
      <c r="B24" s="221"/>
      <c r="C24" s="223"/>
      <c r="D24" s="225"/>
      <c r="E24" s="217"/>
      <c r="F24" s="217"/>
      <c r="G24" s="227"/>
      <c r="H24" s="229"/>
      <c r="I24" s="231"/>
      <c r="J24" s="217"/>
      <c r="K24" s="217"/>
      <c r="L24" s="219"/>
    </row>
    <row r="25" spans="2:12" customFormat="1" ht="12" customHeight="1">
      <c r="B25" s="220">
        <v>45878</v>
      </c>
      <c r="C25" s="222" t="s">
        <v>134</v>
      </c>
      <c r="D25" s="224" t="s">
        <v>135</v>
      </c>
      <c r="E25" s="216" t="s">
        <v>10</v>
      </c>
      <c r="F25" s="216" t="s">
        <v>70</v>
      </c>
      <c r="G25" s="226">
        <v>38</v>
      </c>
      <c r="H25" s="228">
        <v>50</v>
      </c>
      <c r="I25" s="230">
        <v>1900</v>
      </c>
      <c r="J25" s="216" t="s">
        <v>68</v>
      </c>
      <c r="K25" s="216" t="s">
        <v>11</v>
      </c>
      <c r="L25" s="218" t="s">
        <v>12</v>
      </c>
    </row>
    <row r="26" spans="2:12" customFormat="1" ht="12" customHeight="1">
      <c r="B26" s="221"/>
      <c r="C26" s="223"/>
      <c r="D26" s="225"/>
      <c r="E26" s="217"/>
      <c r="F26" s="217"/>
      <c r="G26" s="227"/>
      <c r="H26" s="229"/>
      <c r="I26" s="231"/>
      <c r="J26" s="217"/>
      <c r="K26" s="217"/>
      <c r="L26" s="219"/>
    </row>
    <row r="27" spans="2:12" customFormat="1" ht="12" customHeight="1">
      <c r="B27" s="220">
        <v>45909</v>
      </c>
      <c r="C27" s="222" t="s">
        <v>136</v>
      </c>
      <c r="D27" s="224" t="s">
        <v>135</v>
      </c>
      <c r="E27" s="216" t="s">
        <v>10</v>
      </c>
      <c r="F27" s="216" t="s">
        <v>70</v>
      </c>
      <c r="G27" s="226">
        <v>38</v>
      </c>
      <c r="H27" s="228">
        <v>50</v>
      </c>
      <c r="I27" s="230">
        <v>1900</v>
      </c>
      <c r="J27" s="216" t="s">
        <v>68</v>
      </c>
      <c r="K27" s="216" t="s">
        <v>11</v>
      </c>
      <c r="L27" s="218" t="s">
        <v>12</v>
      </c>
    </row>
    <row r="28" spans="2:12" customFormat="1" ht="12" customHeight="1">
      <c r="B28" s="221"/>
      <c r="C28" s="223"/>
      <c r="D28" s="225"/>
      <c r="E28" s="217"/>
      <c r="F28" s="217"/>
      <c r="G28" s="227"/>
      <c r="H28" s="229"/>
      <c r="I28" s="231"/>
      <c r="J28" s="217"/>
      <c r="K28" s="217"/>
      <c r="L28" s="219"/>
    </row>
    <row r="29" spans="2:12" customFormat="1" ht="12" customHeight="1">
      <c r="B29" s="220">
        <v>45939</v>
      </c>
      <c r="C29" s="222" t="s">
        <v>137</v>
      </c>
      <c r="D29" s="224" t="s">
        <v>75</v>
      </c>
      <c r="E29" s="216" t="s">
        <v>10</v>
      </c>
      <c r="F29" s="216" t="s">
        <v>74</v>
      </c>
      <c r="G29" s="226">
        <v>35</v>
      </c>
      <c r="H29" s="228">
        <v>100</v>
      </c>
      <c r="I29" s="230">
        <v>3500</v>
      </c>
      <c r="J29" s="216" t="s">
        <v>68</v>
      </c>
      <c r="K29" s="216" t="s">
        <v>11</v>
      </c>
      <c r="L29" s="218" t="s">
        <v>12</v>
      </c>
    </row>
    <row r="30" spans="2:12" customFormat="1" ht="12" customHeight="1">
      <c r="B30" s="221"/>
      <c r="C30" s="223"/>
      <c r="D30" s="225"/>
      <c r="E30" s="217"/>
      <c r="F30" s="217"/>
      <c r="G30" s="227"/>
      <c r="H30" s="229"/>
      <c r="I30" s="231"/>
      <c r="J30" s="217"/>
      <c r="K30" s="217"/>
      <c r="L30" s="219"/>
    </row>
    <row r="31" spans="2:12" customFormat="1" ht="12" customHeight="1">
      <c r="B31" s="220">
        <v>46000</v>
      </c>
      <c r="C31" s="222" t="s">
        <v>138</v>
      </c>
      <c r="D31" s="224" t="s">
        <v>69</v>
      </c>
      <c r="E31" s="216" t="s">
        <v>10</v>
      </c>
      <c r="F31" s="216" t="s">
        <v>70</v>
      </c>
      <c r="G31" s="226">
        <v>5</v>
      </c>
      <c r="H31" s="228">
        <v>100</v>
      </c>
      <c r="I31" s="230">
        <v>500</v>
      </c>
      <c r="J31" s="216" t="s">
        <v>68</v>
      </c>
      <c r="K31" s="216" t="s">
        <v>11</v>
      </c>
      <c r="L31" s="218" t="s">
        <v>12</v>
      </c>
    </row>
    <row r="32" spans="2:12" customFormat="1" ht="12" customHeight="1">
      <c r="B32" s="221"/>
      <c r="C32" s="223"/>
      <c r="D32" s="225"/>
      <c r="E32" s="217"/>
      <c r="F32" s="217"/>
      <c r="G32" s="227"/>
      <c r="H32" s="229"/>
      <c r="I32" s="231"/>
      <c r="J32" s="217"/>
      <c r="K32" s="217"/>
      <c r="L32" s="219"/>
    </row>
    <row r="33" spans="2:12" customFormat="1" ht="12" customHeight="1">
      <c r="B33" s="220" t="s">
        <v>139</v>
      </c>
      <c r="C33" s="222" t="s">
        <v>140</v>
      </c>
      <c r="D33" s="224" t="s">
        <v>66</v>
      </c>
      <c r="E33" s="216" t="s">
        <v>10</v>
      </c>
      <c r="F33" s="216" t="s">
        <v>67</v>
      </c>
      <c r="G33" s="226">
        <v>44</v>
      </c>
      <c r="H33" s="228">
        <v>20</v>
      </c>
      <c r="I33" s="230">
        <v>880</v>
      </c>
      <c r="J33" s="216" t="s">
        <v>68</v>
      </c>
      <c r="K33" s="216" t="s">
        <v>11</v>
      </c>
      <c r="L33" s="218" t="s">
        <v>12</v>
      </c>
    </row>
    <row r="34" spans="2:12" customFormat="1" ht="12" customHeight="1">
      <c r="B34" s="221"/>
      <c r="C34" s="223"/>
      <c r="D34" s="225"/>
      <c r="E34" s="217"/>
      <c r="F34" s="217"/>
      <c r="G34" s="227"/>
      <c r="H34" s="229"/>
      <c r="I34" s="231"/>
      <c r="J34" s="217"/>
      <c r="K34" s="217"/>
      <c r="L34" s="219"/>
    </row>
    <row r="35" spans="2:12" customFormat="1" ht="12" customHeight="1">
      <c r="B35" s="220" t="s">
        <v>139</v>
      </c>
      <c r="C35" s="222" t="s">
        <v>141</v>
      </c>
      <c r="D35" s="224" t="s">
        <v>71</v>
      </c>
      <c r="E35" s="216" t="s">
        <v>10</v>
      </c>
      <c r="F35" s="216" t="s">
        <v>70</v>
      </c>
      <c r="G35" s="226">
        <v>8</v>
      </c>
      <c r="H35" s="228">
        <v>10</v>
      </c>
      <c r="I35" s="230">
        <v>80</v>
      </c>
      <c r="J35" s="216" t="s">
        <v>68</v>
      </c>
      <c r="K35" s="216" t="s">
        <v>11</v>
      </c>
      <c r="L35" s="218" t="s">
        <v>12</v>
      </c>
    </row>
    <row r="36" spans="2:12" customFormat="1" ht="12" customHeight="1">
      <c r="B36" s="221"/>
      <c r="C36" s="223"/>
      <c r="D36" s="225"/>
      <c r="E36" s="217"/>
      <c r="F36" s="217"/>
      <c r="G36" s="227"/>
      <c r="H36" s="229"/>
      <c r="I36" s="231"/>
      <c r="J36" s="217"/>
      <c r="K36" s="217"/>
      <c r="L36" s="219"/>
    </row>
    <row r="37" spans="2:12" customFormat="1" ht="12" customHeight="1">
      <c r="B37" s="220" t="s">
        <v>139</v>
      </c>
      <c r="C37" s="222" t="s">
        <v>142</v>
      </c>
      <c r="D37" s="224" t="s">
        <v>69</v>
      </c>
      <c r="E37" s="216" t="s">
        <v>10</v>
      </c>
      <c r="F37" s="216" t="s">
        <v>72</v>
      </c>
      <c r="G37" s="226">
        <v>5</v>
      </c>
      <c r="H37" s="228">
        <v>100</v>
      </c>
      <c r="I37" s="230">
        <v>500</v>
      </c>
      <c r="J37" s="216" t="s">
        <v>68</v>
      </c>
      <c r="K37" s="216" t="s">
        <v>11</v>
      </c>
      <c r="L37" s="218" t="s">
        <v>12</v>
      </c>
    </row>
    <row r="38" spans="2:12" customFormat="1" ht="12" customHeight="1">
      <c r="B38" s="221"/>
      <c r="C38" s="223"/>
      <c r="D38" s="225"/>
      <c r="E38" s="217"/>
      <c r="F38" s="217"/>
      <c r="G38" s="227"/>
      <c r="H38" s="229"/>
      <c r="I38" s="231"/>
      <c r="J38" s="217"/>
      <c r="K38" s="217"/>
      <c r="L38" s="219"/>
    </row>
    <row r="39" spans="2:12" customFormat="1" ht="12" customHeight="1">
      <c r="B39" s="220" t="s">
        <v>143</v>
      </c>
      <c r="C39" s="222" t="s">
        <v>144</v>
      </c>
      <c r="D39" s="224" t="s">
        <v>66</v>
      </c>
      <c r="E39" s="216" t="s">
        <v>10</v>
      </c>
      <c r="F39" s="216" t="s">
        <v>67</v>
      </c>
      <c r="G39" s="226">
        <v>44</v>
      </c>
      <c r="H39" s="228">
        <v>20</v>
      </c>
      <c r="I39" s="230">
        <v>880</v>
      </c>
      <c r="J39" s="216" t="s">
        <v>68</v>
      </c>
      <c r="K39" s="216" t="s">
        <v>11</v>
      </c>
      <c r="L39" s="218" t="s">
        <v>12</v>
      </c>
    </row>
    <row r="40" spans="2:12" customFormat="1" ht="12" customHeight="1">
      <c r="B40" s="221"/>
      <c r="C40" s="223"/>
      <c r="D40" s="225"/>
      <c r="E40" s="217"/>
      <c r="F40" s="217"/>
      <c r="G40" s="227"/>
      <c r="H40" s="229"/>
      <c r="I40" s="231"/>
      <c r="J40" s="217"/>
      <c r="K40" s="217"/>
      <c r="L40" s="219"/>
    </row>
    <row r="41" spans="2:12" customFormat="1" ht="12" customHeight="1">
      <c r="B41" s="220" t="s">
        <v>143</v>
      </c>
      <c r="C41" s="222" t="s">
        <v>145</v>
      </c>
      <c r="D41" s="224" t="s">
        <v>71</v>
      </c>
      <c r="E41" s="216" t="s">
        <v>10</v>
      </c>
      <c r="F41" s="216" t="s">
        <v>70</v>
      </c>
      <c r="G41" s="226">
        <v>8</v>
      </c>
      <c r="H41" s="228">
        <v>10</v>
      </c>
      <c r="I41" s="230">
        <v>80</v>
      </c>
      <c r="J41" s="216" t="s">
        <v>68</v>
      </c>
      <c r="K41" s="216" t="s">
        <v>11</v>
      </c>
      <c r="L41" s="218" t="s">
        <v>12</v>
      </c>
    </row>
    <row r="42" spans="2:12" customFormat="1" ht="12" customHeight="1">
      <c r="B42" s="221"/>
      <c r="C42" s="223"/>
      <c r="D42" s="225"/>
      <c r="E42" s="217"/>
      <c r="F42" s="217"/>
      <c r="G42" s="227"/>
      <c r="H42" s="229"/>
      <c r="I42" s="231"/>
      <c r="J42" s="217"/>
      <c r="K42" s="217"/>
      <c r="L42" s="219"/>
    </row>
    <row r="43" spans="2:12" customFormat="1" ht="12" customHeight="1">
      <c r="B43" s="220" t="s">
        <v>143</v>
      </c>
      <c r="C43" s="222" t="s">
        <v>146</v>
      </c>
      <c r="D43" s="224" t="s">
        <v>69</v>
      </c>
      <c r="E43" s="216" t="s">
        <v>10</v>
      </c>
      <c r="F43" s="216" t="s">
        <v>72</v>
      </c>
      <c r="G43" s="226">
        <v>10</v>
      </c>
      <c r="H43" s="228">
        <v>100</v>
      </c>
      <c r="I43" s="230">
        <v>1000</v>
      </c>
      <c r="J43" s="216" t="s">
        <v>68</v>
      </c>
      <c r="K43" s="216" t="s">
        <v>11</v>
      </c>
      <c r="L43" s="218" t="s">
        <v>12</v>
      </c>
    </row>
    <row r="44" spans="2:12" customFormat="1" ht="12" customHeight="1">
      <c r="B44" s="221"/>
      <c r="C44" s="223"/>
      <c r="D44" s="225"/>
      <c r="E44" s="217"/>
      <c r="F44" s="217"/>
      <c r="G44" s="227"/>
      <c r="H44" s="229"/>
      <c r="I44" s="231"/>
      <c r="J44" s="217"/>
      <c r="K44" s="217"/>
      <c r="L44" s="219"/>
    </row>
    <row r="45" spans="2:12" customFormat="1" ht="12" customHeight="1">
      <c r="B45" s="220" t="s">
        <v>147</v>
      </c>
      <c r="C45" s="222" t="s">
        <v>148</v>
      </c>
      <c r="D45" s="224" t="s">
        <v>75</v>
      </c>
      <c r="E45" s="216" t="s">
        <v>10</v>
      </c>
      <c r="F45" s="216" t="s">
        <v>74</v>
      </c>
      <c r="G45" s="226">
        <v>35</v>
      </c>
      <c r="H45" s="228">
        <v>100</v>
      </c>
      <c r="I45" s="230">
        <v>3500</v>
      </c>
      <c r="J45" s="216" t="s">
        <v>68</v>
      </c>
      <c r="K45" s="216" t="s">
        <v>11</v>
      </c>
      <c r="L45" s="218" t="s">
        <v>12</v>
      </c>
    </row>
    <row r="46" spans="2:12" customFormat="1" ht="12" customHeight="1">
      <c r="B46" s="221"/>
      <c r="C46" s="223"/>
      <c r="D46" s="225"/>
      <c r="E46" s="217"/>
      <c r="F46" s="217"/>
      <c r="G46" s="227"/>
      <c r="H46" s="229"/>
      <c r="I46" s="231"/>
      <c r="J46" s="217"/>
      <c r="K46" s="217"/>
      <c r="L46" s="219"/>
    </row>
    <row r="47" spans="2:12" customFormat="1" ht="12" customHeight="1">
      <c r="B47" s="220" t="s">
        <v>149</v>
      </c>
      <c r="C47" s="222" t="s">
        <v>150</v>
      </c>
      <c r="D47" s="224" t="s">
        <v>69</v>
      </c>
      <c r="E47" s="216" t="s">
        <v>10</v>
      </c>
      <c r="F47" s="216" t="s">
        <v>70</v>
      </c>
      <c r="G47" s="226">
        <v>5</v>
      </c>
      <c r="H47" s="228">
        <v>100</v>
      </c>
      <c r="I47" s="230">
        <v>500</v>
      </c>
      <c r="J47" s="216" t="s">
        <v>68</v>
      </c>
      <c r="K47" s="216" t="s">
        <v>11</v>
      </c>
      <c r="L47" s="218" t="s">
        <v>12</v>
      </c>
    </row>
    <row r="48" spans="2:12" customFormat="1" ht="12" customHeight="1">
      <c r="B48" s="221"/>
      <c r="C48" s="223"/>
      <c r="D48" s="225"/>
      <c r="E48" s="217"/>
      <c r="F48" s="217"/>
      <c r="G48" s="227"/>
      <c r="H48" s="229"/>
      <c r="I48" s="231"/>
      <c r="J48" s="217"/>
      <c r="K48" s="217"/>
      <c r="L48" s="219"/>
    </row>
    <row r="49" spans="2:15" customFormat="1" ht="12" customHeight="1">
      <c r="B49" s="220" t="s">
        <v>151</v>
      </c>
      <c r="C49" s="222" t="s">
        <v>152</v>
      </c>
      <c r="D49" s="224" t="s">
        <v>66</v>
      </c>
      <c r="E49" s="216" t="s">
        <v>10</v>
      </c>
      <c r="F49" s="216" t="s">
        <v>67</v>
      </c>
      <c r="G49" s="226">
        <v>26</v>
      </c>
      <c r="H49" s="228">
        <v>20</v>
      </c>
      <c r="I49" s="230">
        <v>520</v>
      </c>
      <c r="J49" s="216" t="s">
        <v>68</v>
      </c>
      <c r="K49" s="216" t="s">
        <v>11</v>
      </c>
      <c r="L49" s="218" t="s">
        <v>12</v>
      </c>
    </row>
    <row r="50" spans="2:15" customFormat="1" ht="12" customHeight="1">
      <c r="B50" s="221"/>
      <c r="C50" s="223"/>
      <c r="D50" s="225"/>
      <c r="E50" s="217"/>
      <c r="F50" s="217"/>
      <c r="G50" s="227"/>
      <c r="H50" s="229"/>
      <c r="I50" s="231"/>
      <c r="J50" s="217"/>
      <c r="K50" s="217"/>
      <c r="L50" s="219"/>
    </row>
    <row r="51" spans="2:15" customFormat="1" ht="12" customHeight="1">
      <c r="B51" s="220" t="s">
        <v>151</v>
      </c>
      <c r="C51" s="222" t="s">
        <v>153</v>
      </c>
      <c r="D51" s="224" t="s">
        <v>71</v>
      </c>
      <c r="E51" s="216" t="s">
        <v>10</v>
      </c>
      <c r="F51" s="216" t="s">
        <v>70</v>
      </c>
      <c r="G51" s="226">
        <v>11</v>
      </c>
      <c r="H51" s="228">
        <v>10</v>
      </c>
      <c r="I51" s="230">
        <v>110</v>
      </c>
      <c r="J51" s="216" t="s">
        <v>68</v>
      </c>
      <c r="K51" s="216" t="s">
        <v>11</v>
      </c>
      <c r="L51" s="218" t="s">
        <v>12</v>
      </c>
    </row>
    <row r="52" spans="2:15" customFormat="1" ht="12" customHeight="1">
      <c r="B52" s="221"/>
      <c r="C52" s="223"/>
      <c r="D52" s="225"/>
      <c r="E52" s="217"/>
      <c r="F52" s="217"/>
      <c r="G52" s="227"/>
      <c r="H52" s="229"/>
      <c r="I52" s="231"/>
      <c r="J52" s="217"/>
      <c r="K52" s="217"/>
      <c r="L52" s="219"/>
      <c r="O52" t="s">
        <v>76</v>
      </c>
    </row>
    <row r="53" spans="2:15" customFormat="1" ht="12" customHeight="1">
      <c r="B53" s="220" t="s">
        <v>151</v>
      </c>
      <c r="C53" s="222" t="s">
        <v>154</v>
      </c>
      <c r="D53" s="224" t="s">
        <v>69</v>
      </c>
      <c r="E53" s="216" t="s">
        <v>10</v>
      </c>
      <c r="F53" s="216" t="s">
        <v>70</v>
      </c>
      <c r="G53" s="226">
        <v>10</v>
      </c>
      <c r="H53" s="228">
        <v>100</v>
      </c>
      <c r="I53" s="230">
        <v>1000</v>
      </c>
      <c r="J53" s="216" t="s">
        <v>68</v>
      </c>
      <c r="K53" s="216" t="s">
        <v>11</v>
      </c>
      <c r="L53" s="218" t="s">
        <v>12</v>
      </c>
    </row>
    <row r="54" spans="2:15" customFormat="1" ht="12" customHeight="1">
      <c r="B54" s="221"/>
      <c r="C54" s="223"/>
      <c r="D54" s="225"/>
      <c r="E54" s="217"/>
      <c r="F54" s="217"/>
      <c r="G54" s="227"/>
      <c r="H54" s="229"/>
      <c r="I54" s="231"/>
      <c r="J54" s="217"/>
      <c r="K54" s="217"/>
      <c r="L54" s="219"/>
    </row>
    <row r="55" spans="2:15" customFormat="1" ht="12" customHeight="1">
      <c r="B55" s="220" t="s">
        <v>155</v>
      </c>
      <c r="C55" s="222" t="s">
        <v>156</v>
      </c>
      <c r="D55" s="224" t="s">
        <v>66</v>
      </c>
      <c r="E55" s="216" t="s">
        <v>10</v>
      </c>
      <c r="F55" s="216" t="s">
        <v>67</v>
      </c>
      <c r="G55" s="226">
        <v>26</v>
      </c>
      <c r="H55" s="228">
        <v>20</v>
      </c>
      <c r="I55" s="230">
        <v>520</v>
      </c>
      <c r="J55" s="216" t="s">
        <v>68</v>
      </c>
      <c r="K55" s="216" t="s">
        <v>11</v>
      </c>
      <c r="L55" s="218" t="s">
        <v>12</v>
      </c>
    </row>
    <row r="56" spans="2:15" customFormat="1" ht="12" customHeight="1">
      <c r="B56" s="221"/>
      <c r="C56" s="223"/>
      <c r="D56" s="225"/>
      <c r="E56" s="217"/>
      <c r="F56" s="217"/>
      <c r="G56" s="227"/>
      <c r="H56" s="229"/>
      <c r="I56" s="231"/>
      <c r="J56" s="217"/>
      <c r="K56" s="217"/>
      <c r="L56" s="219"/>
    </row>
    <row r="57" spans="2:15" customFormat="1" ht="12" customHeight="1">
      <c r="B57" s="220" t="s">
        <v>155</v>
      </c>
      <c r="C57" s="222" t="s">
        <v>157</v>
      </c>
      <c r="D57" s="224" t="s">
        <v>71</v>
      </c>
      <c r="E57" s="216" t="s">
        <v>10</v>
      </c>
      <c r="F57" s="216" t="s">
        <v>70</v>
      </c>
      <c r="G57" s="226">
        <v>10</v>
      </c>
      <c r="H57" s="228">
        <v>10</v>
      </c>
      <c r="I57" s="230">
        <v>100</v>
      </c>
      <c r="J57" s="216" t="s">
        <v>68</v>
      </c>
      <c r="K57" s="216" t="s">
        <v>11</v>
      </c>
      <c r="L57" s="218" t="s">
        <v>12</v>
      </c>
    </row>
    <row r="58" spans="2:15" customFormat="1" ht="12" customHeight="1">
      <c r="B58" s="221"/>
      <c r="C58" s="223"/>
      <c r="D58" s="225"/>
      <c r="E58" s="217"/>
      <c r="F58" s="217"/>
      <c r="G58" s="227"/>
      <c r="H58" s="229"/>
      <c r="I58" s="231"/>
      <c r="J58" s="217"/>
      <c r="K58" s="217"/>
      <c r="L58" s="219"/>
    </row>
    <row r="59" spans="2:15" customFormat="1" ht="12" customHeight="1">
      <c r="B59" s="220" t="s">
        <v>158</v>
      </c>
      <c r="C59" s="222" t="s">
        <v>159</v>
      </c>
      <c r="D59" s="224" t="s">
        <v>75</v>
      </c>
      <c r="E59" s="216" t="s">
        <v>10</v>
      </c>
      <c r="F59" s="216" t="s">
        <v>74</v>
      </c>
      <c r="G59" s="226">
        <v>35</v>
      </c>
      <c r="H59" s="228">
        <v>100</v>
      </c>
      <c r="I59" s="230">
        <v>3500</v>
      </c>
      <c r="J59" s="216" t="s">
        <v>68</v>
      </c>
      <c r="K59" s="216" t="s">
        <v>11</v>
      </c>
      <c r="L59" s="218" t="s">
        <v>12</v>
      </c>
    </row>
    <row r="60" spans="2:15" customFormat="1" ht="12" customHeight="1">
      <c r="B60" s="221"/>
      <c r="C60" s="223"/>
      <c r="D60" s="225"/>
      <c r="E60" s="217"/>
      <c r="F60" s="217"/>
      <c r="G60" s="227"/>
      <c r="H60" s="229"/>
      <c r="I60" s="231"/>
      <c r="J60" s="217"/>
      <c r="K60" s="217"/>
      <c r="L60" s="219"/>
    </row>
    <row r="61" spans="2:15" customFormat="1" ht="12" customHeight="1">
      <c r="B61" s="220" t="s">
        <v>160</v>
      </c>
      <c r="C61" s="222" t="s">
        <v>161</v>
      </c>
      <c r="D61" s="224" t="s">
        <v>71</v>
      </c>
      <c r="E61" s="216" t="s">
        <v>10</v>
      </c>
      <c r="F61" s="216" t="s">
        <v>70</v>
      </c>
      <c r="G61" s="226">
        <v>13</v>
      </c>
      <c r="H61" s="228">
        <v>10</v>
      </c>
      <c r="I61" s="230">
        <v>130</v>
      </c>
      <c r="J61" s="216" t="s">
        <v>68</v>
      </c>
      <c r="K61" s="216" t="s">
        <v>11</v>
      </c>
      <c r="L61" s="218" t="s">
        <v>12</v>
      </c>
    </row>
    <row r="62" spans="2:15" customFormat="1" ht="12" customHeight="1">
      <c r="B62" s="221"/>
      <c r="C62" s="223"/>
      <c r="D62" s="225"/>
      <c r="E62" s="217"/>
      <c r="F62" s="217"/>
      <c r="G62" s="227"/>
      <c r="H62" s="229"/>
      <c r="I62" s="231"/>
      <c r="J62" s="217"/>
      <c r="K62" s="217"/>
      <c r="L62" s="219"/>
    </row>
    <row r="63" spans="2:15" customFormat="1" ht="12" customHeight="1">
      <c r="B63" s="220" t="s">
        <v>162</v>
      </c>
      <c r="C63" s="222" t="s">
        <v>163</v>
      </c>
      <c r="D63" s="224" t="s">
        <v>66</v>
      </c>
      <c r="E63" s="216" t="s">
        <v>10</v>
      </c>
      <c r="F63" s="216" t="s">
        <v>67</v>
      </c>
      <c r="G63" s="226">
        <v>26</v>
      </c>
      <c r="H63" s="228">
        <v>20</v>
      </c>
      <c r="I63" s="230">
        <v>520</v>
      </c>
      <c r="J63" s="216" t="s">
        <v>68</v>
      </c>
      <c r="K63" s="216" t="s">
        <v>11</v>
      </c>
      <c r="L63" s="218" t="s">
        <v>12</v>
      </c>
    </row>
    <row r="64" spans="2:15" customFormat="1" ht="12" customHeight="1">
      <c r="B64" s="221"/>
      <c r="C64" s="223"/>
      <c r="D64" s="225"/>
      <c r="E64" s="217"/>
      <c r="F64" s="217"/>
      <c r="G64" s="227"/>
      <c r="H64" s="229"/>
      <c r="I64" s="231"/>
      <c r="J64" s="217"/>
      <c r="K64" s="217"/>
      <c r="L64" s="219"/>
    </row>
    <row r="65" spans="2:12" customFormat="1" ht="12" customHeight="1">
      <c r="B65" s="220" t="s">
        <v>162</v>
      </c>
      <c r="C65" s="222" t="s">
        <v>164</v>
      </c>
      <c r="D65" s="224" t="s">
        <v>71</v>
      </c>
      <c r="E65" s="216" t="s">
        <v>10</v>
      </c>
      <c r="F65" s="216" t="s">
        <v>70</v>
      </c>
      <c r="G65" s="226">
        <v>15</v>
      </c>
      <c r="H65" s="228">
        <v>10</v>
      </c>
      <c r="I65" s="230">
        <v>150</v>
      </c>
      <c r="J65" s="216" t="s">
        <v>68</v>
      </c>
      <c r="K65" s="216" t="s">
        <v>11</v>
      </c>
      <c r="L65" s="218" t="s">
        <v>12</v>
      </c>
    </row>
    <row r="66" spans="2:12" customFormat="1" ht="12" customHeight="1">
      <c r="B66" s="221"/>
      <c r="C66" s="223"/>
      <c r="D66" s="225"/>
      <c r="E66" s="217"/>
      <c r="F66" s="217"/>
      <c r="G66" s="227"/>
      <c r="H66" s="229"/>
      <c r="I66" s="231"/>
      <c r="J66" s="217"/>
      <c r="K66" s="217"/>
      <c r="L66" s="219"/>
    </row>
    <row r="67" spans="2:12" customFormat="1" ht="12" customHeight="1">
      <c r="B67" s="220" t="s">
        <v>162</v>
      </c>
      <c r="C67" s="222" t="s">
        <v>165</v>
      </c>
      <c r="D67" s="224" t="s">
        <v>69</v>
      </c>
      <c r="E67" s="216" t="s">
        <v>10</v>
      </c>
      <c r="F67" s="216" t="s">
        <v>70</v>
      </c>
      <c r="G67" s="226">
        <v>10</v>
      </c>
      <c r="H67" s="228">
        <v>100</v>
      </c>
      <c r="I67" s="230">
        <v>1000</v>
      </c>
      <c r="J67" s="216" t="s">
        <v>68</v>
      </c>
      <c r="K67" s="216" t="s">
        <v>11</v>
      </c>
      <c r="L67" s="218" t="s">
        <v>12</v>
      </c>
    </row>
    <row r="68" spans="2:12" customFormat="1" ht="12" customHeight="1">
      <c r="B68" s="221"/>
      <c r="C68" s="223"/>
      <c r="D68" s="225"/>
      <c r="E68" s="217"/>
      <c r="F68" s="217"/>
      <c r="G68" s="227"/>
      <c r="H68" s="229"/>
      <c r="I68" s="231"/>
      <c r="J68" s="217"/>
      <c r="K68" s="217"/>
      <c r="L68" s="219"/>
    </row>
    <row r="69" spans="2:12" customFormat="1" ht="12" customHeight="1">
      <c r="B69" s="220" t="s">
        <v>166</v>
      </c>
      <c r="C69" s="222" t="s">
        <v>167</v>
      </c>
      <c r="D69" s="224" t="s">
        <v>66</v>
      </c>
      <c r="E69" s="216" t="s">
        <v>10</v>
      </c>
      <c r="F69" s="216" t="s">
        <v>67</v>
      </c>
      <c r="G69" s="226">
        <v>30</v>
      </c>
      <c r="H69" s="228">
        <v>20</v>
      </c>
      <c r="I69" s="230">
        <v>600</v>
      </c>
      <c r="J69" s="216" t="s">
        <v>68</v>
      </c>
      <c r="K69" s="216" t="s">
        <v>11</v>
      </c>
      <c r="L69" s="218" t="s">
        <v>12</v>
      </c>
    </row>
    <row r="70" spans="2:12" customFormat="1" ht="12" customHeight="1">
      <c r="B70" s="221"/>
      <c r="C70" s="223"/>
      <c r="D70" s="225"/>
      <c r="E70" s="217"/>
      <c r="F70" s="217"/>
      <c r="G70" s="227"/>
      <c r="H70" s="229"/>
      <c r="I70" s="231"/>
      <c r="J70" s="217"/>
      <c r="K70" s="217"/>
      <c r="L70" s="219"/>
    </row>
    <row r="71" spans="2:12" customFormat="1" ht="12" customHeight="1">
      <c r="B71" s="220" t="s">
        <v>166</v>
      </c>
      <c r="C71" s="222" t="s">
        <v>168</v>
      </c>
      <c r="D71" s="224" t="s">
        <v>69</v>
      </c>
      <c r="E71" s="216" t="s">
        <v>10</v>
      </c>
      <c r="F71" s="216" t="s">
        <v>70</v>
      </c>
      <c r="G71" s="226">
        <v>10</v>
      </c>
      <c r="H71" s="228">
        <v>100</v>
      </c>
      <c r="I71" s="230">
        <v>1000</v>
      </c>
      <c r="J71" s="216" t="s">
        <v>68</v>
      </c>
      <c r="K71" s="216" t="s">
        <v>11</v>
      </c>
      <c r="L71" s="218" t="s">
        <v>12</v>
      </c>
    </row>
    <row r="72" spans="2:12" customFormat="1" ht="12" customHeight="1">
      <c r="B72" s="221"/>
      <c r="C72" s="223"/>
      <c r="D72" s="225"/>
      <c r="E72" s="217"/>
      <c r="F72" s="217"/>
      <c r="G72" s="227"/>
      <c r="H72" s="229"/>
      <c r="I72" s="231"/>
      <c r="J72" s="217"/>
      <c r="K72" s="217"/>
      <c r="L72" s="219"/>
    </row>
    <row r="73" spans="2:12" customFormat="1" ht="12" customHeight="1">
      <c r="B73" s="220" t="s">
        <v>169</v>
      </c>
      <c r="C73" s="222" t="s">
        <v>170</v>
      </c>
      <c r="D73" s="224" t="s">
        <v>79</v>
      </c>
      <c r="E73" s="216" t="s">
        <v>10</v>
      </c>
      <c r="F73" s="216" t="s">
        <v>78</v>
      </c>
      <c r="G73" s="226">
        <v>9</v>
      </c>
      <c r="H73" s="228">
        <v>1</v>
      </c>
      <c r="I73" s="230">
        <v>9</v>
      </c>
      <c r="J73" s="216" t="s">
        <v>68</v>
      </c>
      <c r="K73" s="216" t="s">
        <v>11</v>
      </c>
      <c r="L73" s="218" t="s">
        <v>12</v>
      </c>
    </row>
    <row r="74" spans="2:12" customFormat="1" ht="12" customHeight="1">
      <c r="B74" s="221"/>
      <c r="C74" s="223"/>
      <c r="D74" s="225"/>
      <c r="E74" s="217"/>
      <c r="F74" s="217"/>
      <c r="G74" s="227"/>
      <c r="H74" s="229"/>
      <c r="I74" s="231"/>
      <c r="J74" s="217"/>
      <c r="K74" s="217"/>
      <c r="L74" s="219"/>
    </row>
    <row r="75" spans="2:12" customFormat="1" ht="12" customHeight="1">
      <c r="B75" s="220" t="s">
        <v>169</v>
      </c>
      <c r="C75" s="222" t="s">
        <v>171</v>
      </c>
      <c r="D75" s="224" t="s">
        <v>80</v>
      </c>
      <c r="E75" s="216" t="s">
        <v>10</v>
      </c>
      <c r="F75" s="216" t="s">
        <v>78</v>
      </c>
      <c r="G75" s="226">
        <v>86</v>
      </c>
      <c r="H75" s="228">
        <v>1</v>
      </c>
      <c r="I75" s="230">
        <v>86</v>
      </c>
      <c r="J75" s="216" t="s">
        <v>68</v>
      </c>
      <c r="K75" s="216" t="s">
        <v>11</v>
      </c>
      <c r="L75" s="218" t="s">
        <v>12</v>
      </c>
    </row>
    <row r="76" spans="2:12" customFormat="1" ht="12" customHeight="1">
      <c r="B76" s="221"/>
      <c r="C76" s="223"/>
      <c r="D76" s="225"/>
      <c r="E76" s="217"/>
      <c r="F76" s="217"/>
      <c r="G76" s="227"/>
      <c r="H76" s="229"/>
      <c r="I76" s="231"/>
      <c r="J76" s="217"/>
      <c r="K76" s="217"/>
      <c r="L76" s="219"/>
    </row>
    <row r="77" spans="2:12" customFormat="1" ht="12" customHeight="1">
      <c r="B77" s="220" t="s">
        <v>169</v>
      </c>
      <c r="C77" s="222" t="s">
        <v>172</v>
      </c>
      <c r="D77" s="224" t="s">
        <v>69</v>
      </c>
      <c r="E77" s="216" t="s">
        <v>10</v>
      </c>
      <c r="F77" s="216" t="s">
        <v>70</v>
      </c>
      <c r="G77" s="226">
        <v>5</v>
      </c>
      <c r="H77" s="228">
        <v>100</v>
      </c>
      <c r="I77" s="230">
        <v>500</v>
      </c>
      <c r="J77" s="216" t="s">
        <v>68</v>
      </c>
      <c r="K77" s="216" t="s">
        <v>11</v>
      </c>
      <c r="L77" s="218" t="s">
        <v>12</v>
      </c>
    </row>
    <row r="78" spans="2:12" customFormat="1" ht="12" customHeight="1">
      <c r="B78" s="221"/>
      <c r="C78" s="223"/>
      <c r="D78" s="225"/>
      <c r="E78" s="217"/>
      <c r="F78" s="217"/>
      <c r="G78" s="227"/>
      <c r="H78" s="229"/>
      <c r="I78" s="231"/>
      <c r="J78" s="217"/>
      <c r="K78" s="217"/>
      <c r="L78" s="219"/>
    </row>
    <row r="79" spans="2:12" customFormat="1" ht="12" customHeight="1">
      <c r="B79" s="220" t="s">
        <v>173</v>
      </c>
      <c r="C79" s="222" t="s">
        <v>174</v>
      </c>
      <c r="D79" s="224" t="s">
        <v>77</v>
      </c>
      <c r="E79" s="216" t="s">
        <v>10</v>
      </c>
      <c r="F79" s="216" t="s">
        <v>78</v>
      </c>
      <c r="G79" s="226">
        <v>529</v>
      </c>
      <c r="H79" s="228">
        <v>2</v>
      </c>
      <c r="I79" s="230">
        <v>1058</v>
      </c>
      <c r="J79" s="216" t="s">
        <v>68</v>
      </c>
      <c r="K79" s="216" t="s">
        <v>11</v>
      </c>
      <c r="L79" s="218" t="s">
        <v>12</v>
      </c>
    </row>
    <row r="80" spans="2:12" customFormat="1" ht="12" customHeight="1">
      <c r="B80" s="221"/>
      <c r="C80" s="223"/>
      <c r="D80" s="225"/>
      <c r="E80" s="217"/>
      <c r="F80" s="217"/>
      <c r="G80" s="227"/>
      <c r="H80" s="229"/>
      <c r="I80" s="231"/>
      <c r="J80" s="217"/>
      <c r="K80" s="217"/>
      <c r="L80" s="219"/>
    </row>
    <row r="81" spans="1:26" customFormat="1">
      <c r="B81" s="144"/>
      <c r="C81" s="145"/>
      <c r="D81" s="146" t="s">
        <v>41</v>
      </c>
      <c r="E81" s="142"/>
      <c r="F81" s="146"/>
      <c r="G81" s="142"/>
      <c r="H81" s="147"/>
      <c r="I81" s="156">
        <f>SUM(I7:I80)</f>
        <v>34033</v>
      </c>
      <c r="J81" s="142"/>
      <c r="K81" s="142"/>
      <c r="L81" s="143"/>
    </row>
    <row r="83" spans="1:26" customFormat="1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</row>
    <row r="84" spans="1:26" customFormat="1" ht="15.75">
      <c r="A84" s="153"/>
      <c r="B84" s="153"/>
      <c r="C84" s="153"/>
      <c r="D84" s="154" t="s">
        <v>177</v>
      </c>
      <c r="E84" s="153"/>
      <c r="F84" s="153"/>
      <c r="G84" s="153"/>
      <c r="H84" s="153"/>
      <c r="I84" s="155"/>
      <c r="J84" s="154" t="s">
        <v>178</v>
      </c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</row>
    <row r="85" spans="1:26" customFormat="1" ht="15.75">
      <c r="A85" s="153"/>
      <c r="B85" s="153"/>
      <c r="C85" s="153"/>
      <c r="D85" s="154" t="s">
        <v>42</v>
      </c>
      <c r="E85" s="153"/>
      <c r="F85" s="153"/>
      <c r="G85" s="153"/>
      <c r="H85" s="153"/>
      <c r="I85" s="155"/>
      <c r="J85" s="154" t="s">
        <v>43</v>
      </c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</row>
    <row r="86" spans="1:26" customFormat="1" ht="15.75">
      <c r="A86" s="153"/>
      <c r="B86" s="153"/>
      <c r="C86" s="153"/>
      <c r="D86" s="154" t="s">
        <v>44</v>
      </c>
      <c r="E86" s="153"/>
      <c r="F86" s="153"/>
      <c r="G86" s="153"/>
      <c r="H86" s="153"/>
      <c r="I86" s="155"/>
      <c r="J86" s="154" t="s">
        <v>44</v>
      </c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</row>
    <row r="87" spans="1:26" customFormat="1" ht="15.75">
      <c r="A87" s="153"/>
      <c r="B87" s="153"/>
      <c r="C87" s="153"/>
      <c r="D87" s="154" t="s">
        <v>179</v>
      </c>
      <c r="E87" s="153"/>
      <c r="F87" s="153"/>
      <c r="G87" s="153"/>
      <c r="H87" s="153"/>
      <c r="I87" s="155"/>
      <c r="J87" s="154" t="s">
        <v>179</v>
      </c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</row>
    <row r="88" spans="1:26" customFormat="1">
      <c r="A88" s="153"/>
      <c r="B88" s="153"/>
      <c r="C88" s="153"/>
      <c r="D88" s="153"/>
      <c r="E88" s="153"/>
      <c r="F88" s="153"/>
      <c r="G88" s="153"/>
      <c r="H88" s="153"/>
      <c r="I88" s="155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</row>
    <row r="89" spans="1:26" ht="15" customHeight="1">
      <c r="A89" s="153"/>
      <c r="B89" s="153"/>
      <c r="C89" s="153"/>
      <c r="D89" s="153"/>
      <c r="E89" s="153"/>
      <c r="F89" s="153"/>
      <c r="G89" s="153"/>
      <c r="H89" s="153"/>
      <c r="I89" s="155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</row>
    <row r="90" spans="1:26" ht="15.4" customHeight="1">
      <c r="A90" s="153"/>
      <c r="B90" s="153"/>
      <c r="C90" s="153"/>
      <c r="D90" s="153"/>
      <c r="E90" s="215" t="s">
        <v>175</v>
      </c>
      <c r="F90" s="215"/>
      <c r="G90" s="215"/>
      <c r="H90" s="215"/>
      <c r="I90" s="215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</row>
    <row r="91" spans="1:26" ht="15" customHeight="1">
      <c r="A91" s="153"/>
      <c r="B91" s="153"/>
      <c r="C91" s="153"/>
      <c r="D91" s="153"/>
      <c r="E91" s="153"/>
      <c r="F91" s="153"/>
      <c r="G91" s="154" t="s">
        <v>40</v>
      </c>
      <c r="H91" s="153"/>
      <c r="I91" s="155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</row>
    <row r="92" spans="1:26" ht="15" customHeight="1">
      <c r="A92" s="153"/>
      <c r="B92" s="153"/>
      <c r="C92" s="153"/>
      <c r="D92" s="153"/>
      <c r="E92" s="153"/>
      <c r="F92" s="153"/>
      <c r="G92" s="154" t="s">
        <v>180</v>
      </c>
      <c r="H92" s="153"/>
      <c r="I92" s="155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</row>
    <row r="93" spans="1:26" ht="15" customHeight="1">
      <c r="A93" s="153"/>
      <c r="B93" s="153"/>
      <c r="C93" s="153"/>
      <c r="D93" s="153"/>
      <c r="E93" s="153"/>
      <c r="F93" s="153"/>
      <c r="G93" s="154" t="s">
        <v>181</v>
      </c>
      <c r="H93" s="153"/>
      <c r="I93" s="155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</row>
    <row r="94" spans="1:26" ht="15" customHeight="1">
      <c r="A94" s="153"/>
      <c r="B94" s="153"/>
      <c r="C94" s="153"/>
      <c r="D94" s="153"/>
      <c r="E94" s="153"/>
      <c r="F94" s="153"/>
      <c r="G94" s="154" t="s">
        <v>176</v>
      </c>
      <c r="H94" s="153"/>
      <c r="I94" s="155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</row>
  </sheetData>
  <mergeCells count="412">
    <mergeCell ref="B1:L1"/>
    <mergeCell ref="B2:L2"/>
    <mergeCell ref="B3:L3"/>
    <mergeCell ref="B4:L4"/>
    <mergeCell ref="L17:L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G17:G18"/>
    <mergeCell ref="H17:H18"/>
    <mergeCell ref="I17:I18"/>
    <mergeCell ref="J17:J18"/>
    <mergeCell ref="K17:K18"/>
    <mergeCell ref="B17:B18"/>
    <mergeCell ref="C17:C18"/>
    <mergeCell ref="D17:D18"/>
    <mergeCell ref="E17:E18"/>
    <mergeCell ref="F17:F18"/>
    <mergeCell ref="B23:B24"/>
    <mergeCell ref="C23:C24"/>
    <mergeCell ref="D23:D24"/>
    <mergeCell ref="E23:E24"/>
    <mergeCell ref="F23:F24"/>
    <mergeCell ref="G23:G24"/>
    <mergeCell ref="H23:H24"/>
    <mergeCell ref="L21:L22"/>
    <mergeCell ref="I23:I24"/>
    <mergeCell ref="J23:J24"/>
    <mergeCell ref="G21:G22"/>
    <mergeCell ref="H21:H22"/>
    <mergeCell ref="I21:I22"/>
    <mergeCell ref="J21:J22"/>
    <mergeCell ref="K21:K22"/>
    <mergeCell ref="B21:B22"/>
    <mergeCell ref="C21:C22"/>
    <mergeCell ref="D21:D22"/>
    <mergeCell ref="E21:E22"/>
    <mergeCell ref="F21:F22"/>
    <mergeCell ref="L25:L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K7:K8"/>
    <mergeCell ref="L7:L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11:K12"/>
    <mergeCell ref="L11:L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5:K16"/>
    <mergeCell ref="L15:L16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23:K24"/>
    <mergeCell ref="L23:L24"/>
    <mergeCell ref="K31:K32"/>
    <mergeCell ref="L31:L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5:K36"/>
    <mergeCell ref="L35:L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9:K40"/>
    <mergeCell ref="L39:L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43:K44"/>
    <mergeCell ref="L43:L44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57:K58"/>
    <mergeCell ref="L57:L58"/>
    <mergeCell ref="K59:K60"/>
    <mergeCell ref="L59:L60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45:K46"/>
    <mergeCell ref="K49:K50"/>
    <mergeCell ref="L45:L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L49:L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51:K52"/>
    <mergeCell ref="L51:L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5:K56"/>
    <mergeCell ref="L55:L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63:K64"/>
    <mergeCell ref="L63:L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7:K68"/>
    <mergeCell ref="L67:L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71:K72"/>
    <mergeCell ref="L71:L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5:K76"/>
    <mergeCell ref="L75:L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L77:L78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E90:I90"/>
    <mergeCell ref="K79:K80"/>
    <mergeCell ref="L79:L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rowBreaks count="1" manualBreakCount="1">
    <brk id="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Gral.</vt:lpstr>
      <vt:lpstr>VILLAS</vt:lpstr>
      <vt:lpstr>CADIPSIC</vt:lpstr>
      <vt:lpstr>CADIPSIC!Área_de_impresión</vt:lpstr>
      <vt:lpstr>'Of. Gral.'!Área_de_impresión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2025-10-08T21:58:49Z</cp:lastPrinted>
  <dcterms:created xsi:type="dcterms:W3CDTF">2024-10-11T18:47:21Z</dcterms:created>
  <dcterms:modified xsi:type="dcterms:W3CDTF">2025-10-22T01:08:56Z</dcterms:modified>
</cp:coreProperties>
</file>