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336F1A8-FE4C-4A4B-9FD5-AB3F3141E4E0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CADIPSIC!$A$1:$L$81</definedName>
    <definedName name="_xlnm.Print_Area" localSheetId="0">'Of. Gral.'!$A$1:$K$127</definedName>
    <definedName name="_xlnm.Print_Area" localSheetId="1">VILLAS!$A$1:$K$46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6" i="1" l="1"/>
  <c r="I75" i="5" l="1"/>
  <c r="H117" i="1" s="1"/>
  <c r="H112" i="1" l="1"/>
  <c r="H111" i="1"/>
  <c r="H106" i="1"/>
  <c r="H105" i="1"/>
  <c r="H104" i="1"/>
  <c r="H103" i="1"/>
  <c r="H102" i="1"/>
  <c r="H101" i="1"/>
  <c r="H100" i="1"/>
  <c r="H99" i="1"/>
  <c r="H98" i="1"/>
  <c r="H97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69" i="1"/>
  <c r="H68" i="1"/>
  <c r="H67" i="1"/>
  <c r="H66" i="1"/>
  <c r="H65" i="1"/>
  <c r="H64" i="1"/>
  <c r="H63" i="1"/>
  <c r="H62" i="1"/>
  <c r="H6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13" i="1" l="1"/>
  <c r="H115" i="1" s="1"/>
  <c r="H118" i="1" s="1"/>
</calcChain>
</file>

<file path=xl/sharedStrings.xml><?xml version="1.0" encoding="utf-8"?>
<sst xmlns="http://schemas.openxmlformats.org/spreadsheetml/2006/main" count="1105" uniqueCount="231">
  <si>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</si>
  <si>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</si>
  <si>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</si>
  <si>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</si>
  <si>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</si>
  <si>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</si>
  <si>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</si>
  <si>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</si>
  <si>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</si>
  <si>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</si>
  <si>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Especie</t>
  </si>
  <si>
    <t>INDEFINIDA</t>
  </si>
  <si>
    <t>VULNERABILIDAD</t>
  </si>
  <si>
    <t xml:space="preserve">SISTEMA PARA EL DESARROLLO INTEGRAL DE LA FAMILIA    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</si>
  <si>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</si>
  <si>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</si>
  <si>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</si>
  <si>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</si>
  <si>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</si>
  <si>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Titular de Procuración de Fondos y Relaciones Publicas del OPD</t>
  </si>
  <si>
    <t>De la Administración Pública Municipal Denominado Sistema DIF Guadalajara.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</si>
  <si>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</si>
  <si>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</si>
  <si>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</si>
  <si>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</si>
  <si>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</si>
  <si>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</si>
  <si>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</si>
  <si>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</si>
  <si>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</si>
  <si>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</si>
  <si>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</si>
  <si>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</si>
  <si>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piezas</t>
  </si>
  <si>
    <t>aguas heineken</t>
  </si>
  <si>
    <t>Coordinación de Programas</t>
  </si>
  <si>
    <t>kilos</t>
  </si>
  <si>
    <t>cajas</t>
  </si>
  <si>
    <t>Titular de Procuración de Fondos del OPD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</si>
  <si>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</si>
  <si>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</si>
  <si>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</si>
  <si>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</si>
  <si>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Protección Civil</t>
  </si>
  <si>
    <t>Dirección de Trabajo Social</t>
  </si>
  <si>
    <t>DIPAM</t>
  </si>
  <si>
    <t>Lic. Laura A.Avelar Ledón</t>
  </si>
  <si>
    <t>Municipio de Guadalajara</t>
  </si>
  <si>
    <t>Jefatura de Comedores Comunitarios</t>
  </si>
  <si>
    <t>pasteles</t>
  </si>
  <si>
    <t>Complejo El Sauz</t>
  </si>
  <si>
    <t>Alimento Preparado Variado</t>
  </si>
  <si>
    <t>Litro</t>
  </si>
  <si>
    <t>Usuarios CADIPSIC Las Palmas, Belisario Y Refugio</t>
  </si>
  <si>
    <t>Tostada</t>
  </si>
  <si>
    <t>Kilo</t>
  </si>
  <si>
    <t>Servicio</t>
  </si>
  <si>
    <t>Bolillo</t>
  </si>
  <si>
    <t>Pieza</t>
  </si>
  <si>
    <t>Calzado Usado</t>
  </si>
  <si>
    <t>Prenda de Vestir Usada</t>
  </si>
  <si>
    <t>CASA HOGAR VILLAS MIRAVALLE</t>
  </si>
  <si>
    <t>LIC. LAURA ALICIA AVELAR LEDON</t>
  </si>
  <si>
    <t>C.P. 44680 Tel.3338365444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</si>
  <si>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</si>
  <si>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</si>
  <si>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</si>
  <si>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</si>
  <si>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</si>
  <si>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bultos</t>
  </si>
  <si>
    <t>paquetes</t>
  </si>
  <si>
    <t>pares</t>
  </si>
  <si>
    <t>Salud en el Trabajo Secretaría de Seguridad Pública</t>
  </si>
  <si>
    <t>ropa usada en buen estado</t>
  </si>
  <si>
    <t>CADEM</t>
  </si>
  <si>
    <t>bulto</t>
  </si>
  <si>
    <t>peluches</t>
  </si>
  <si>
    <t>muffin</t>
  </si>
  <si>
    <t>CONCENTRADO DE DONATIVOS SALIDAS NOVIEMBRE 2025</t>
  </si>
  <si>
    <t>CONCENTRADO DONATIVOS SALIDAS NOVIEMBRE 2025</t>
  </si>
  <si>
    <t>pan de muerto</t>
  </si>
  <si>
    <t>Dirección de Ayuda  Humanitaria</t>
  </si>
  <si>
    <t>Indefinida</t>
  </si>
  <si>
    <t>Vulnerabilidad</t>
  </si>
  <si>
    <t>boletos de acceso al Acuario Michin</t>
  </si>
  <si>
    <t xml:space="preserve">Coordinación de Programas </t>
  </si>
  <si>
    <t>Bosque Urbano Extra, A.C.</t>
  </si>
  <si>
    <t>Despensas Stella Vega</t>
  </si>
  <si>
    <t>Coordinación de Inclusión</t>
  </si>
  <si>
    <t>Psicología CDC No. 27</t>
  </si>
  <si>
    <t xml:space="preserve">Centros de Desarrollo Comunitario </t>
  </si>
  <si>
    <t>Gobierno Municipal de Tlajomulco de Zuñiga</t>
  </si>
  <si>
    <t>Ropa usada en buen estado</t>
  </si>
  <si>
    <t>Despensas Print pack</t>
  </si>
  <si>
    <t>CANICA, A.C.</t>
  </si>
  <si>
    <t>libro Guadalajara capital mundial del libro</t>
  </si>
  <si>
    <t>Arroz Verde Valle</t>
  </si>
  <si>
    <t>Frijol Verde Valle</t>
  </si>
  <si>
    <t>Lenteja Verde Valle</t>
  </si>
  <si>
    <t>Garbanzo Verde Valle</t>
  </si>
  <si>
    <t>Jefatura de Nutrición CDI, CAID y  CEDI</t>
  </si>
  <si>
    <t>Despachadores de jabón líquido para manos</t>
  </si>
  <si>
    <t>Dirección de Habilidades de Desarrollo Comunitario</t>
  </si>
  <si>
    <t>Asociación de Lisiados de Jalisco, A.C.</t>
  </si>
  <si>
    <t>Solural</t>
  </si>
  <si>
    <t>juguetes diversos</t>
  </si>
  <si>
    <t>Dirección de Centros de Atención Infantil</t>
  </si>
  <si>
    <t>sueros electrolit de 625ml</t>
  </si>
  <si>
    <t>Relaciones Públicas</t>
  </si>
  <si>
    <t>pañales para bebé</t>
  </si>
  <si>
    <t>VIFAC</t>
  </si>
  <si>
    <t>pantuflas</t>
  </si>
  <si>
    <t>prendas de ropa nueva</t>
  </si>
  <si>
    <t>tenis</t>
  </si>
  <si>
    <t>pants stella vega</t>
  </si>
  <si>
    <t>playera COMUDE</t>
  </si>
  <si>
    <t>par</t>
  </si>
  <si>
    <t>juguetes</t>
  </si>
  <si>
    <t>solural</t>
  </si>
  <si>
    <t>CAPI La Aurora</t>
  </si>
  <si>
    <t>Coordinación de Proyectos CADI</t>
  </si>
  <si>
    <t>CEAMIVIDA</t>
  </si>
  <si>
    <t xml:space="preserve">dulces rolly pop margarita </t>
  </si>
  <si>
    <t>Departamento de Prevención, Atención y Acompañamiento de NNA</t>
  </si>
  <si>
    <t>Electrolits 625ml</t>
  </si>
  <si>
    <t>ropa para niña usada en buen estado</t>
  </si>
  <si>
    <t>Libro de Guadalajara Capital mundial del libro</t>
  </si>
  <si>
    <t xml:space="preserve">Dirección de Trabajo Social </t>
  </si>
  <si>
    <t>cama cuna con colchón</t>
  </si>
  <si>
    <t>frazadas</t>
  </si>
  <si>
    <t>Despensa Stella Vega</t>
  </si>
  <si>
    <t>Protector solar DIF Jalisco</t>
  </si>
  <si>
    <t>CAPI 18 de Marzo</t>
  </si>
  <si>
    <t>Cobijas Stella Vega</t>
  </si>
  <si>
    <t>1/2 lote de productos de limpieza y otros producros</t>
  </si>
  <si>
    <t>Jefatura de Centros de Desarrollo Comunitario</t>
  </si>
  <si>
    <t>Acompañar Las Ausencias</t>
  </si>
  <si>
    <t>silla secretarial usada en buen estado</t>
  </si>
  <si>
    <t>800 piezas del lote de 8,640 piezas de protectores solar PFS50+ 20g</t>
  </si>
  <si>
    <t>CAIPED</t>
  </si>
  <si>
    <t>roscas</t>
  </si>
  <si>
    <t>Desayunos (albondigas,frijoles,arroz,agua y tortillas)</t>
  </si>
  <si>
    <t>jugos de diferentes sabores</t>
  </si>
  <si>
    <t>bolsas de fruta (plátano,guayaba,naranja,pepino y manzana)</t>
  </si>
  <si>
    <t>3,000 piezas del lote de 8,640 piezas de protectores solar PFS50+ 20g</t>
  </si>
  <si>
    <t>percheros de madera</t>
  </si>
  <si>
    <t>1,200 piezas del lote de 8,640 piezas de protectores solar PFS50+ 20g</t>
  </si>
  <si>
    <t>Pastel fresa light</t>
  </si>
  <si>
    <t>$ 425,00</t>
  </si>
  <si>
    <t>Albergue Villas Miravalle</t>
  </si>
  <si>
    <t>Pastel zanahoria grande</t>
  </si>
  <si>
    <t>$ 480,00</t>
  </si>
  <si>
    <t>$ 1.440,00</t>
  </si>
  <si>
    <t>Pastel tortuga</t>
  </si>
  <si>
    <t>$ 520,00</t>
  </si>
  <si>
    <t>Gelatina mosaico light</t>
  </si>
  <si>
    <t>$ 299,00</t>
  </si>
  <si>
    <t>Pastel zanahoria mini</t>
  </si>
  <si>
    <t>$ 220,00</t>
  </si>
  <si>
    <t>$ 880,00</t>
  </si>
  <si>
    <t>Pastel tres leches grande</t>
  </si>
  <si>
    <t>$ 565,00</t>
  </si>
  <si>
    <t>Pastel Dulzura durazno</t>
  </si>
  <si>
    <t>$ 355,00</t>
  </si>
  <si>
    <t>Pay de queso c/frutas light</t>
  </si>
  <si>
    <t>$ 225,00</t>
  </si>
  <si>
    <t>Pastel de red velvet</t>
  </si>
  <si>
    <t>$ 445,00</t>
  </si>
  <si>
    <t>Caja de macarrones</t>
  </si>
  <si>
    <t>$ 145,00</t>
  </si>
  <si>
    <t>Pastel Suspiro frutas ligth individual</t>
  </si>
  <si>
    <t>$ 60,00</t>
  </si>
  <si>
    <t>$ 120,00</t>
  </si>
  <si>
    <t>Pastel capricho de cajeta</t>
  </si>
  <si>
    <t>$ 335,00</t>
  </si>
  <si>
    <t>$ 1.005,00</t>
  </si>
  <si>
    <t>$ 850,00</t>
  </si>
  <si>
    <t>Pastel chocolate mini</t>
  </si>
  <si>
    <t>$ 180,00</t>
  </si>
  <si>
    <t>Flan individual</t>
  </si>
  <si>
    <t>$ 55,00</t>
  </si>
  <si>
    <t>$ 110,00</t>
  </si>
  <si>
    <t>Pastel carajillo mini</t>
  </si>
  <si>
    <t>$ 185,00</t>
  </si>
  <si>
    <t>Pastel Cuchareable</t>
  </si>
  <si>
    <t>$ 85,00</t>
  </si>
  <si>
    <t>$ 170,00</t>
  </si>
  <si>
    <t>Gelatina individual expendio</t>
  </si>
  <si>
    <t>$ 50,00</t>
  </si>
  <si>
    <t>$ 650,00</t>
  </si>
  <si>
    <t>Pastel red velvet light mini</t>
  </si>
  <si>
    <t>$ 235,00</t>
  </si>
  <si>
    <t>Pay de queso mora azul light</t>
  </si>
  <si>
    <t>$ 410,00</t>
  </si>
  <si>
    <t>Pastel ligth</t>
  </si>
  <si>
    <t>Pastel 3 leches</t>
  </si>
  <si>
    <t>$ 1.130,00</t>
  </si>
  <si>
    <t>pastel zanahoria mini</t>
  </si>
  <si>
    <t>$ 2.200,00</t>
  </si>
  <si>
    <t>Pastel 3 leches chico</t>
  </si>
  <si>
    <t>$ 870,00</t>
  </si>
  <si>
    <t>$ 670,00</t>
  </si>
  <si>
    <t>$ 150,00</t>
  </si>
  <si>
    <t>$ 600,00</t>
  </si>
  <si>
    <t>Pastel 3 leches ligth</t>
  </si>
  <si>
    <t>TOTAL DONATIVOS DEL PERIODO EN ESPECIE</t>
  </si>
  <si>
    <t>$ 17.464,00</t>
  </si>
  <si>
    <t>Cena</t>
  </si>
  <si>
    <t>Cena Completa</t>
  </si>
  <si>
    <t>pastel a granel</t>
  </si>
  <si>
    <t>11/14/2025</t>
  </si>
  <si>
    <t>11/15/2025</t>
  </si>
  <si>
    <t>11/16/2025</t>
  </si>
  <si>
    <t>11/19/2025</t>
  </si>
  <si>
    <t>11/20/2025</t>
  </si>
  <si>
    <t>11/21/2025</t>
  </si>
  <si>
    <t>11/22/2025</t>
  </si>
  <si>
    <t>11/23/2025</t>
  </si>
  <si>
    <t>11/24/2025</t>
  </si>
  <si>
    <t>11/26/2025</t>
  </si>
  <si>
    <t>11/27/2025</t>
  </si>
  <si>
    <t>11/28/2025</t>
  </si>
  <si>
    <t>11/29/2025</t>
  </si>
  <si>
    <t>11/30/2025</t>
  </si>
  <si>
    <t>Lic. Leticia Orozco Rubio</t>
  </si>
  <si>
    <t>Lic. Laura Avelar Ledón</t>
  </si>
  <si>
    <t xml:space="preserve">Jefatura del Departamento de Gestión Administrativa de CHVM 
</t>
  </si>
  <si>
    <t>Titular de Procuración de Fondos</t>
  </si>
  <si>
    <t>OPD de la Administración Pública Municipal 
Denominado Sistema DIF Guadalajara</t>
  </si>
  <si>
    <t>OPD de la Administración Pública Municipal
Denominado Sistema DIF Guadalajara</t>
  </si>
  <si>
    <t>C.P. 44680 Tel. 33 3836 3444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</si>
</sst>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4" fillId="0" borderId="0"/>
    <xf numFmtId="44" fontId="14" fillId="0" borderId="0" applyFont="0" applyFill="0" applyBorder="0" applyAlignment="0" applyProtection="0"/>
  </cellStyleXfs>
  <cellXfs count="214"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5" fillId="0" borderId="0" xfId="2" applyAlignment="1">
      <alignment horizontal="center"/>
    </xf>
    <xf numFmtId="44" fontId="7" fillId="0" borderId="8" xfId="0" applyNumberFormat="1" applyFont="1" applyBorder="1" applyAlignment="1">
      <alignment horizontal="right"/>
    </xf>
    <xf numFmtId="0" fontId="3" fillId="0" borderId="16" xfId="0" applyFont="1" applyBorder="1" applyAlignment="1"/>
    <xf numFmtId="44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4" fontId="7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8" fontId="7" fillId="0" borderId="8" xfId="0" applyNumberFormat="1" applyFont="1" applyBorder="1" applyAlignment="1">
      <alignment horizontal="right"/>
    </xf>
    <xf numFmtId="0" fontId="0" fillId="0" borderId="0" xfId="0"/>
    <xf numFmtId="0" fontId="17" fillId="0" borderId="0" xfId="0" applyFont="1" applyAlignment="1">
      <alignment vertical="center"/>
    </xf>
    <xf numFmtId="8" fontId="16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2" fillId="0" borderId="3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14" fontId="2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4" fontId="21" fillId="0" borderId="1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 wrapText="1"/>
    </xf>
    <xf numFmtId="165" fontId="18" fillId="0" borderId="1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5" fontId="18" fillId="0" borderId="29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/>
    </xf>
    <xf numFmtId="164" fontId="18" fillId="0" borderId="31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164" fontId="2" fillId="0" borderId="2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6" fillId="0" borderId="43" xfId="0" applyFont="1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center"/>
    </xf>
    <xf numFmtId="165" fontId="18" fillId="0" borderId="24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164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14" fontId="21" fillId="0" borderId="33" xfId="0" applyNumberFormat="1" applyFont="1" applyBorder="1" applyAlignment="1">
      <alignment horizontal="center" vertical="center"/>
    </xf>
    <xf numFmtId="14" fontId="21" fillId="0" borderId="28" xfId="0" applyNumberFormat="1" applyFont="1" applyBorder="1" applyAlignment="1">
      <alignment horizontal="center" vertical="center"/>
    </xf>
    <xf numFmtId="14" fontId="21" fillId="0" borderId="29" xfId="0" applyNumberFormat="1" applyFont="1" applyBorder="1" applyAlignment="1">
      <alignment horizontal="center" vertical="center"/>
    </xf>
    <xf numFmtId="14" fontId="18" fillId="0" borderId="27" xfId="0" applyNumberFormat="1" applyFont="1" applyBorder="1" applyAlignment="1">
      <alignment horizontal="center" vertical="center"/>
    </xf>
    <xf numFmtId="14" fontId="18" fillId="0" borderId="28" xfId="0" applyNumberFormat="1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165" fontId="18" fillId="0" borderId="27" xfId="0" applyNumberFormat="1" applyFont="1" applyBorder="1" applyAlignment="1">
      <alignment horizontal="center" vertical="center"/>
    </xf>
    <xf numFmtId="165" fontId="18" fillId="0" borderId="29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/>
    </xf>
    <xf numFmtId="165" fontId="18" fillId="0" borderId="28" xfId="0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14" fontId="15" fillId="0" borderId="4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14" fontId="15" fillId="0" borderId="51" xfId="0" applyNumberFormat="1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15" fillId="0" borderId="45" xfId="0" applyNumberFormat="1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14" fontId="0" fillId="0" borderId="48" xfId="0" applyNumberFormat="1" applyBorder="1" applyAlignment="1">
      <alignment horizontal="center" vertical="center" wrapText="1"/>
    </xf>
    <xf numFmtId="0" fontId="5" fillId="0" borderId="33" xfId="2" applyBorder="1" applyAlignment="1">
      <alignment horizontal="center"/>
    </xf>
    <xf numFmtId="0" fontId="5" fillId="0" borderId="32" xfId="2" applyBorder="1" applyAlignment="1">
      <alignment horizontal="center"/>
    </xf>
    <xf numFmtId="0" fontId="5" fillId="0" borderId="38" xfId="2" applyBorder="1" applyAlignment="1">
      <alignment horizontal="center"/>
    </xf>
    <xf numFmtId="0" fontId="1" fillId="0" borderId="28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37" xfId="2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21" xfId="0" applyNumberFormat="1" applyFont="1" applyBorder="1" applyAlignment="1">
      <alignment horizontal="center" vertical="center" wrapText="1"/>
    </xf>
    <xf numFmtId="8" fontId="20" fillId="0" borderId="8" xfId="0" applyNumberFormat="1" applyFont="1" applyBorder="1" applyAlignment="1">
      <alignment horizontal="center" vertical="center" wrapText="1"/>
    </xf>
    <xf numFmtId="8" fontId="20" fillId="0" borderId="21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8" fontId="20" fillId="0" borderId="9" xfId="0" applyNumberFormat="1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8" fontId="20" fillId="0" borderId="17" xfId="0" applyNumberFormat="1" applyFont="1" applyBorder="1" applyAlignment="1">
      <alignment horizontal="center" vertical="center" wrapText="1"/>
    </xf>
  </cellXfs>
  <cellStyles count="5">
    <cellStyle name="Moneda 2" xfId="4" xr:uid="{00000000-0005-0000-0000-000000000000}"/>
    <cellStyle name="Moneda 3" xfId="1" xr:uid="{00000000-0005-0000-0000-000001000000}"/>
    <cellStyle name="Normal" xfId="0" builtinId="0"/>
    <cellStyle name="Normal 2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18</xdr:row>
      <xdr:rowOff>4861</xdr:rowOff>
    </xdr:from>
    <xdr:to>
      <xdr:col>2</xdr:col>
      <xdr:colOff>904098</xdr:colOff>
      <xdr:row>20</xdr:row>
      <xdr:rowOff>237941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611993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43</xdr:row>
      <xdr:rowOff>4861</xdr:rowOff>
    </xdr:from>
    <xdr:to>
      <xdr:col>2</xdr:col>
      <xdr:colOff>904098</xdr:colOff>
      <xdr:row>45</xdr:row>
      <xdr:rowOff>237941</xdr:rowOff>
    </xdr:to>
    <xdr:pic>
      <xdr:nvPicPr>
        <xdr:cNvPr id="13" name="Imagen 12" descr="Logos DIF GDL Pagina Web-0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274226"/>
          <a:ext cx="1611993" cy="99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69</xdr:row>
      <xdr:rowOff>4861</xdr:rowOff>
    </xdr:from>
    <xdr:to>
      <xdr:col>2</xdr:col>
      <xdr:colOff>904098</xdr:colOff>
      <xdr:row>71</xdr:row>
      <xdr:rowOff>237941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629266"/>
          <a:ext cx="1611993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92</xdr:row>
      <xdr:rowOff>4861</xdr:rowOff>
    </xdr:from>
    <xdr:to>
      <xdr:col>2</xdr:col>
      <xdr:colOff>904098</xdr:colOff>
      <xdr:row>94</xdr:row>
      <xdr:rowOff>237941</xdr:rowOff>
    </xdr:to>
    <xdr:pic>
      <xdr:nvPicPr>
        <xdr:cNvPr id="16" name="Imagen 15" descr="Logos DIF GDL Pagina Web-0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8913750"/>
          <a:ext cx="1657350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106</xdr:row>
      <xdr:rowOff>4861</xdr:rowOff>
    </xdr:from>
    <xdr:to>
      <xdr:col>2</xdr:col>
      <xdr:colOff>904098</xdr:colOff>
      <xdr:row>108</xdr:row>
      <xdr:rowOff>237941</xdr:rowOff>
    </xdr:to>
    <xdr:pic>
      <xdr:nvPicPr>
        <xdr:cNvPr id="19" name="Imagen 18" descr="Logos DIF GDL Pagina Web-0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25304067"/>
          <a:ext cx="1657350" cy="99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488761</xdr:colOff>
      <xdr:row>0</xdr:row>
      <xdr:rowOff>41233</xdr:rowOff>
    </xdr:from>
    <xdr:to>
      <xdr:col>3</xdr:col>
      <xdr:colOff>1000525</xdr:colOff>
      <xdr:row>3</xdr:row>
      <xdr:rowOff>221471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83" y="41233"/>
          <a:ext cx="2176638" cy="1028683"/>
        </a:xfrm>
        <a:prstGeom prst="rect">
          <a:avLst/>
        </a:prstGeom>
      </xdr:spPr>
    </xdr:pic>
    <xdr:clientData/>
  </xdr:twoCellAnchor>
  <xdr:oneCellAnchor>
    <xdr:from>
      <xdr:col>1</xdr:col>
      <xdr:colOff>338968</xdr:colOff>
      <xdr:row>53</xdr:row>
      <xdr:rowOff>60674</xdr:rowOff>
    </xdr:from>
    <xdr:ext cx="2342439" cy="1055822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090" y="9321535"/>
          <a:ext cx="2342439" cy="10558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7"/>
  <sheetViews>
    <sheetView tabSelected="1" zoomScale="108" zoomScaleNormal="108" workbookViewId="0">
      <selection activeCell="L91" sqref="L91"/>
    </sheetView>
  </sheetViews>
  <sheetFormatPr baseColWidth="10" defaultRowHeight="15" x14ac:dyDescent="0.25"/>
  <cols>
    <col min="1" max="1" width="10.42578125" style="6" customWidth="1"/>
    <col min="2" max="2" width="4.42578125" style="6" customWidth="1"/>
    <col min="3" max="3" width="18.7109375" customWidth="1"/>
    <col min="4" max="4" width="8.42578125" customWidth="1"/>
    <col min="5" max="5" width="7.140625" customWidth="1"/>
    <col min="6" max="6" width="7.5703125" customWidth="1"/>
    <col min="7" max="7" width="10.28515625" bestFit="1" customWidth="1"/>
    <col min="8" max="8" width="13.5703125" customWidth="1"/>
    <col min="9" max="9" width="14.5703125" style="6" customWidth="1"/>
    <col min="10" max="10" width="13.28515625" style="6" customWidth="1"/>
    <col min="11" max="11" width="15.28515625" customWidth="1"/>
  </cols>
  <sheetData>
    <row r="1" spans="1:26" ht="30" customHeight="1" x14ac:dyDescent="0.25">
      <c r="A1" s="119" t="s">
        <v>13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</row>
    <row r="2" spans="1:26" ht="30" customHeight="1" x14ac:dyDescent="0.25">
      <c r="A2" s="125" t="s">
        <v>78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</row>
    <row r="3" spans="1:26" ht="30" customHeight="1" thickBot="1" x14ac:dyDescent="0.3">
      <c r="A3" s="122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26" ht="36.75" thickBot="1" x14ac:dyDescent="0.3">
      <c r="A4" s="18" t="s">
        <v>1</v>
      </c>
      <c r="B4" s="7" t="s">
        <v>2</v>
      </c>
      <c r="C4" s="7" t="s">
        <v>3</v>
      </c>
      <c r="D4" s="7" t="s">
        <v>23</v>
      </c>
      <c r="E4" s="7" t="s">
        <v>24</v>
      </c>
      <c r="F4" s="8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</row>
    <row r="5" spans="1:26" s="57" customFormat="1" ht="36" x14ac:dyDescent="0.2">
      <c r="A5" s="49">
        <v>45962</v>
      </c>
      <c r="B5" s="50">
        <v>440</v>
      </c>
      <c r="C5" s="51" t="s">
        <v>80</v>
      </c>
      <c r="D5" s="50" t="s">
        <v>10</v>
      </c>
      <c r="E5" s="50" t="s">
        <v>33</v>
      </c>
      <c r="F5" s="50">
        <v>100</v>
      </c>
      <c r="G5" s="52">
        <v>25</v>
      </c>
      <c r="H5" s="53">
        <f t="shared" ref="H5:H18" si="0">G5*F5</f>
        <v>2500</v>
      </c>
      <c r="I5" s="54" t="s">
        <v>81</v>
      </c>
      <c r="J5" s="50" t="s">
        <v>11</v>
      </c>
      <c r="K5" s="55" t="s">
        <v>12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s="57" customFormat="1" ht="15.75" customHeight="1" x14ac:dyDescent="0.2">
      <c r="A6" s="58">
        <v>45962</v>
      </c>
      <c r="B6" s="39">
        <v>441</v>
      </c>
      <c r="C6" s="59" t="s">
        <v>80</v>
      </c>
      <c r="D6" s="39" t="s">
        <v>10</v>
      </c>
      <c r="E6" s="39" t="s">
        <v>33</v>
      </c>
      <c r="F6" s="39">
        <v>100</v>
      </c>
      <c r="G6" s="60">
        <v>25</v>
      </c>
      <c r="H6" s="61">
        <f t="shared" si="0"/>
        <v>2500</v>
      </c>
      <c r="I6" s="39" t="s">
        <v>14</v>
      </c>
      <c r="J6" s="39" t="s">
        <v>11</v>
      </c>
      <c r="K6" s="62" t="s">
        <v>12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6" s="57" customFormat="1" ht="24" x14ac:dyDescent="0.2">
      <c r="A7" s="58">
        <v>45964</v>
      </c>
      <c r="B7" s="39">
        <v>442</v>
      </c>
      <c r="C7" s="59" t="s">
        <v>84</v>
      </c>
      <c r="D7" s="39" t="s">
        <v>10</v>
      </c>
      <c r="E7" s="39" t="s">
        <v>33</v>
      </c>
      <c r="F7" s="39">
        <v>50</v>
      </c>
      <c r="G7" s="60">
        <v>259</v>
      </c>
      <c r="H7" s="61">
        <f t="shared" si="0"/>
        <v>12950</v>
      </c>
      <c r="I7" s="39" t="s">
        <v>45</v>
      </c>
      <c r="J7" s="39" t="s">
        <v>11</v>
      </c>
      <c r="K7" s="62" t="s">
        <v>12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6" s="57" customFormat="1" ht="24" x14ac:dyDescent="0.2">
      <c r="A8" s="58">
        <v>45965</v>
      </c>
      <c r="B8" s="39">
        <v>443</v>
      </c>
      <c r="C8" s="59" t="s">
        <v>84</v>
      </c>
      <c r="D8" s="39" t="s">
        <v>10</v>
      </c>
      <c r="E8" s="39" t="s">
        <v>33</v>
      </c>
      <c r="F8" s="39">
        <v>100</v>
      </c>
      <c r="G8" s="60">
        <v>259</v>
      </c>
      <c r="H8" s="61">
        <f t="shared" si="0"/>
        <v>25900</v>
      </c>
      <c r="I8" s="35" t="s">
        <v>85</v>
      </c>
      <c r="J8" s="39" t="s">
        <v>11</v>
      </c>
      <c r="K8" s="62" t="s">
        <v>12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6" s="57" customFormat="1" ht="60" x14ac:dyDescent="0.2">
      <c r="A9" s="58">
        <v>45965</v>
      </c>
      <c r="B9" s="39">
        <v>444</v>
      </c>
      <c r="C9" s="59" t="s">
        <v>84</v>
      </c>
      <c r="D9" s="39" t="s">
        <v>10</v>
      </c>
      <c r="E9" s="39" t="s">
        <v>33</v>
      </c>
      <c r="F9" s="39">
        <v>100</v>
      </c>
      <c r="G9" s="60">
        <v>259</v>
      </c>
      <c r="H9" s="61">
        <f t="shared" si="0"/>
        <v>25900</v>
      </c>
      <c r="I9" s="35" t="s">
        <v>72</v>
      </c>
      <c r="J9" s="39" t="s">
        <v>11</v>
      </c>
      <c r="K9" s="62" t="s">
        <v>12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6" s="57" customFormat="1" ht="24" x14ac:dyDescent="0.2">
      <c r="A10" s="58">
        <v>45965</v>
      </c>
      <c r="B10" s="39">
        <v>445</v>
      </c>
      <c r="C10" s="59" t="s">
        <v>84</v>
      </c>
      <c r="D10" s="39" t="s">
        <v>10</v>
      </c>
      <c r="E10" s="39" t="s">
        <v>33</v>
      </c>
      <c r="F10" s="39">
        <v>100</v>
      </c>
      <c r="G10" s="60">
        <v>259</v>
      </c>
      <c r="H10" s="61">
        <f t="shared" si="0"/>
        <v>25900</v>
      </c>
      <c r="I10" s="35" t="s">
        <v>86</v>
      </c>
      <c r="J10" s="39" t="s">
        <v>11</v>
      </c>
      <c r="K10" s="62" t="s">
        <v>12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6" s="57" customFormat="1" ht="24" x14ac:dyDescent="0.2">
      <c r="A11" s="58">
        <v>45965</v>
      </c>
      <c r="B11" s="39">
        <v>446</v>
      </c>
      <c r="C11" s="59" t="s">
        <v>87</v>
      </c>
      <c r="D11" s="39" t="s">
        <v>10</v>
      </c>
      <c r="E11" s="39" t="s">
        <v>33</v>
      </c>
      <c r="F11" s="39">
        <v>40</v>
      </c>
      <c r="G11" s="60">
        <v>328.79</v>
      </c>
      <c r="H11" s="61">
        <f t="shared" si="0"/>
        <v>13151.6</v>
      </c>
      <c r="I11" s="39" t="s">
        <v>88</v>
      </c>
      <c r="J11" s="39" t="s">
        <v>11</v>
      </c>
      <c r="K11" s="62" t="s">
        <v>12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6" s="57" customFormat="1" ht="24" x14ac:dyDescent="0.2">
      <c r="A12" s="58">
        <v>45965</v>
      </c>
      <c r="B12" s="39">
        <v>447</v>
      </c>
      <c r="C12" s="59" t="s">
        <v>84</v>
      </c>
      <c r="D12" s="39" t="s">
        <v>10</v>
      </c>
      <c r="E12" s="39" t="s">
        <v>33</v>
      </c>
      <c r="F12" s="39">
        <v>129</v>
      </c>
      <c r="G12" s="60">
        <v>259</v>
      </c>
      <c r="H12" s="61">
        <f t="shared" si="0"/>
        <v>33411</v>
      </c>
      <c r="I12" s="39" t="s">
        <v>89</v>
      </c>
      <c r="J12" s="39" t="s">
        <v>11</v>
      </c>
      <c r="K12" s="62" t="s">
        <v>12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6" s="57" customFormat="1" ht="36" x14ac:dyDescent="0.2">
      <c r="A13" s="58">
        <v>45965</v>
      </c>
      <c r="B13" s="39">
        <v>448</v>
      </c>
      <c r="C13" s="59" t="s">
        <v>84</v>
      </c>
      <c r="D13" s="39" t="s">
        <v>10</v>
      </c>
      <c r="E13" s="39" t="s">
        <v>33</v>
      </c>
      <c r="F13" s="39">
        <v>54</v>
      </c>
      <c r="G13" s="60">
        <v>259</v>
      </c>
      <c r="H13" s="61">
        <f t="shared" si="0"/>
        <v>13986</v>
      </c>
      <c r="I13" s="35" t="s">
        <v>90</v>
      </c>
      <c r="J13" s="39" t="s">
        <v>11</v>
      </c>
      <c r="K13" s="62" t="s">
        <v>12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6" s="57" customFormat="1" ht="24" x14ac:dyDescent="0.2">
      <c r="A14" s="58">
        <v>45966</v>
      </c>
      <c r="B14" s="39">
        <v>449</v>
      </c>
      <c r="C14" s="59" t="s">
        <v>84</v>
      </c>
      <c r="D14" s="39" t="s">
        <v>10</v>
      </c>
      <c r="E14" s="39" t="s">
        <v>33</v>
      </c>
      <c r="F14" s="39">
        <v>250</v>
      </c>
      <c r="G14" s="60">
        <v>259</v>
      </c>
      <c r="H14" s="61">
        <f t="shared" si="0"/>
        <v>64750</v>
      </c>
      <c r="I14" s="39" t="s">
        <v>47</v>
      </c>
      <c r="J14" s="39" t="s">
        <v>11</v>
      </c>
      <c r="K14" s="62" t="s">
        <v>12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6" s="57" customFormat="1" ht="48" x14ac:dyDescent="0.2">
      <c r="A15" s="58">
        <v>45966</v>
      </c>
      <c r="B15" s="39">
        <v>450</v>
      </c>
      <c r="C15" s="59" t="s">
        <v>84</v>
      </c>
      <c r="D15" s="39" t="s">
        <v>10</v>
      </c>
      <c r="E15" s="39" t="s">
        <v>33</v>
      </c>
      <c r="F15" s="39">
        <v>50</v>
      </c>
      <c r="G15" s="60">
        <v>259</v>
      </c>
      <c r="H15" s="61">
        <f t="shared" si="0"/>
        <v>12950</v>
      </c>
      <c r="I15" s="35" t="s">
        <v>91</v>
      </c>
      <c r="J15" s="39" t="s">
        <v>11</v>
      </c>
      <c r="K15" s="62" t="s">
        <v>12</v>
      </c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6" s="57" customFormat="1" ht="48" x14ac:dyDescent="0.2">
      <c r="A16" s="58">
        <v>45966</v>
      </c>
      <c r="B16" s="39">
        <v>451</v>
      </c>
      <c r="C16" s="59" t="s">
        <v>87</v>
      </c>
      <c r="D16" s="39" t="s">
        <v>10</v>
      </c>
      <c r="E16" s="39" t="s">
        <v>33</v>
      </c>
      <c r="F16" s="39">
        <v>20</v>
      </c>
      <c r="G16" s="60">
        <v>328.79</v>
      </c>
      <c r="H16" s="61">
        <f t="shared" si="0"/>
        <v>6575.8</v>
      </c>
      <c r="I16" s="35" t="s">
        <v>91</v>
      </c>
      <c r="J16" s="39" t="s">
        <v>11</v>
      </c>
      <c r="K16" s="62" t="s">
        <v>12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57" customFormat="1" ht="48" x14ac:dyDescent="0.2">
      <c r="A17" s="58">
        <v>45966</v>
      </c>
      <c r="B17" s="39">
        <v>452</v>
      </c>
      <c r="C17" s="59" t="s">
        <v>92</v>
      </c>
      <c r="D17" s="39" t="s">
        <v>10</v>
      </c>
      <c r="E17" s="39" t="s">
        <v>69</v>
      </c>
      <c r="F17" s="39">
        <v>3</v>
      </c>
      <c r="G17" s="60">
        <v>100</v>
      </c>
      <c r="H17" s="61">
        <f t="shared" si="0"/>
        <v>300</v>
      </c>
      <c r="I17" s="35" t="s">
        <v>91</v>
      </c>
      <c r="J17" s="39" t="s">
        <v>11</v>
      </c>
      <c r="K17" s="62" t="s">
        <v>12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s="57" customFormat="1" ht="24.75" thickBot="1" x14ac:dyDescent="0.25">
      <c r="A18" s="93">
        <v>45966</v>
      </c>
      <c r="B18" s="86">
        <v>453</v>
      </c>
      <c r="C18" s="87" t="s">
        <v>87</v>
      </c>
      <c r="D18" s="86" t="s">
        <v>10</v>
      </c>
      <c r="E18" s="86" t="s">
        <v>33</v>
      </c>
      <c r="F18" s="86">
        <v>2</v>
      </c>
      <c r="G18" s="88">
        <v>328.79</v>
      </c>
      <c r="H18" s="89">
        <f t="shared" si="0"/>
        <v>657.58</v>
      </c>
      <c r="I18" s="90" t="s">
        <v>44</v>
      </c>
      <c r="J18" s="86" t="s">
        <v>11</v>
      </c>
      <c r="K18" s="91" t="s">
        <v>12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s="45" customFormat="1" ht="30" customHeight="1" x14ac:dyDescent="0.25">
      <c r="A19" s="119" t="s">
        <v>13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25" s="45" customFormat="1" ht="30" customHeight="1" x14ac:dyDescent="0.25">
      <c r="A20" s="125" t="s">
        <v>78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25" s="45" customFormat="1" ht="30" customHeight="1" thickBot="1" x14ac:dyDescent="0.3">
      <c r="A21" s="122" t="s">
        <v>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25" s="45" customFormat="1" ht="36.75" thickBot="1" x14ac:dyDescent="0.3">
      <c r="A22" s="18" t="s">
        <v>1</v>
      </c>
      <c r="B22" s="7" t="s">
        <v>2</v>
      </c>
      <c r="C22" s="7" t="s">
        <v>3</v>
      </c>
      <c r="D22" s="7" t="s">
        <v>23</v>
      </c>
      <c r="E22" s="7" t="s">
        <v>24</v>
      </c>
      <c r="F22" s="8" t="s">
        <v>4</v>
      </c>
      <c r="G22" s="7" t="s">
        <v>5</v>
      </c>
      <c r="H22" s="7" t="s">
        <v>6</v>
      </c>
      <c r="I22" s="7" t="s">
        <v>7</v>
      </c>
      <c r="J22" s="7" t="s">
        <v>8</v>
      </c>
      <c r="K22" s="7" t="s">
        <v>9</v>
      </c>
    </row>
    <row r="23" spans="1:25" s="57" customFormat="1" ht="24" x14ac:dyDescent="0.2">
      <c r="A23" s="58">
        <v>45967</v>
      </c>
      <c r="B23" s="39">
        <v>454</v>
      </c>
      <c r="C23" s="59" t="s">
        <v>87</v>
      </c>
      <c r="D23" s="39" t="s">
        <v>10</v>
      </c>
      <c r="E23" s="39" t="s">
        <v>33</v>
      </c>
      <c r="F23" s="39">
        <v>1</v>
      </c>
      <c r="G23" s="60">
        <v>328.79</v>
      </c>
      <c r="H23" s="61">
        <f t="shared" ref="H23:H43" si="1">G23*F23</f>
        <v>328.79</v>
      </c>
      <c r="I23" s="35" t="s">
        <v>44</v>
      </c>
      <c r="J23" s="39" t="s">
        <v>11</v>
      </c>
      <c r="K23" s="62" t="s">
        <v>12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s="57" customFormat="1" ht="12" x14ac:dyDescent="0.2">
      <c r="A24" s="58">
        <v>45967</v>
      </c>
      <c r="B24" s="39">
        <v>455</v>
      </c>
      <c r="C24" s="59" t="s">
        <v>93</v>
      </c>
      <c r="D24" s="39" t="s">
        <v>10</v>
      </c>
      <c r="E24" s="39" t="s">
        <v>33</v>
      </c>
      <c r="F24" s="39">
        <v>25</v>
      </c>
      <c r="G24" s="60">
        <v>500</v>
      </c>
      <c r="H24" s="61">
        <f t="shared" si="1"/>
        <v>12500</v>
      </c>
      <c r="I24" s="35" t="s">
        <v>94</v>
      </c>
      <c r="J24" s="39" t="s">
        <v>11</v>
      </c>
      <c r="K24" s="62" t="s">
        <v>12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s="57" customFormat="1" ht="48" x14ac:dyDescent="0.2">
      <c r="A25" s="58">
        <v>45972</v>
      </c>
      <c r="B25" s="39">
        <v>456</v>
      </c>
      <c r="C25" s="59" t="s">
        <v>87</v>
      </c>
      <c r="D25" s="39" t="s">
        <v>10</v>
      </c>
      <c r="E25" s="39" t="s">
        <v>33</v>
      </c>
      <c r="F25" s="39">
        <v>20</v>
      </c>
      <c r="G25" s="60">
        <v>328.79</v>
      </c>
      <c r="H25" s="61">
        <f t="shared" si="1"/>
        <v>6575.8</v>
      </c>
      <c r="I25" s="35" t="s">
        <v>91</v>
      </c>
      <c r="J25" s="39" t="s">
        <v>11</v>
      </c>
      <c r="K25" s="62" t="s">
        <v>12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s="57" customFormat="1" ht="36" x14ac:dyDescent="0.2">
      <c r="A26" s="58">
        <v>45972</v>
      </c>
      <c r="B26" s="39">
        <v>457</v>
      </c>
      <c r="C26" s="59" t="s">
        <v>95</v>
      </c>
      <c r="D26" s="39" t="s">
        <v>10</v>
      </c>
      <c r="E26" s="39" t="s">
        <v>33</v>
      </c>
      <c r="F26" s="39">
        <v>1</v>
      </c>
      <c r="G26" s="60">
        <v>150</v>
      </c>
      <c r="H26" s="61">
        <f t="shared" si="1"/>
        <v>150</v>
      </c>
      <c r="I26" s="35" t="s">
        <v>44</v>
      </c>
      <c r="J26" s="39" t="s">
        <v>11</v>
      </c>
      <c r="K26" s="62" t="s">
        <v>12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s="57" customFormat="1" ht="24" x14ac:dyDescent="0.2">
      <c r="A27" s="58">
        <v>45972</v>
      </c>
      <c r="B27" s="39">
        <v>458</v>
      </c>
      <c r="C27" s="59" t="s">
        <v>87</v>
      </c>
      <c r="D27" s="39" t="s">
        <v>10</v>
      </c>
      <c r="E27" s="39" t="s">
        <v>33</v>
      </c>
      <c r="F27" s="39">
        <v>2</v>
      </c>
      <c r="G27" s="60">
        <v>328.79</v>
      </c>
      <c r="H27" s="61">
        <f t="shared" si="1"/>
        <v>657.58</v>
      </c>
      <c r="I27" s="35" t="s">
        <v>44</v>
      </c>
      <c r="J27" s="39" t="s">
        <v>11</v>
      </c>
      <c r="K27" s="62" t="s">
        <v>12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57" customFormat="1" ht="24" x14ac:dyDescent="0.2">
      <c r="A28" s="58">
        <v>45972</v>
      </c>
      <c r="B28" s="39">
        <v>459</v>
      </c>
      <c r="C28" s="59" t="s">
        <v>87</v>
      </c>
      <c r="D28" s="39" t="s">
        <v>10</v>
      </c>
      <c r="E28" s="39" t="s">
        <v>33</v>
      </c>
      <c r="F28" s="39">
        <v>1</v>
      </c>
      <c r="G28" s="60">
        <v>328.79</v>
      </c>
      <c r="H28" s="61">
        <f t="shared" si="1"/>
        <v>328.79</v>
      </c>
      <c r="I28" s="35" t="s">
        <v>44</v>
      </c>
      <c r="J28" s="39" t="s">
        <v>11</v>
      </c>
      <c r="K28" s="62" t="s">
        <v>12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57" customFormat="1" ht="15.75" customHeight="1" x14ac:dyDescent="0.2">
      <c r="A29" s="150">
        <v>45973</v>
      </c>
      <c r="B29" s="134">
        <v>460</v>
      </c>
      <c r="C29" s="59" t="s">
        <v>96</v>
      </c>
      <c r="D29" s="39" t="s">
        <v>10</v>
      </c>
      <c r="E29" s="39" t="s">
        <v>36</v>
      </c>
      <c r="F29" s="39">
        <v>15</v>
      </c>
      <c r="G29" s="60">
        <v>18.28</v>
      </c>
      <c r="H29" s="61">
        <f t="shared" si="1"/>
        <v>274.20000000000005</v>
      </c>
      <c r="I29" s="128" t="s">
        <v>48</v>
      </c>
      <c r="J29" s="39" t="s">
        <v>11</v>
      </c>
      <c r="K29" s="62" t="s">
        <v>12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57" customFormat="1" ht="15.75" customHeight="1" x14ac:dyDescent="0.2">
      <c r="A30" s="151"/>
      <c r="B30" s="135"/>
      <c r="C30" s="59" t="s">
        <v>96</v>
      </c>
      <c r="D30" s="39" t="s">
        <v>10</v>
      </c>
      <c r="E30" s="39" t="s">
        <v>36</v>
      </c>
      <c r="F30" s="39">
        <v>75</v>
      </c>
      <c r="G30" s="60">
        <v>18.29</v>
      </c>
      <c r="H30" s="61">
        <f t="shared" si="1"/>
        <v>1371.75</v>
      </c>
      <c r="I30" s="129"/>
      <c r="J30" s="39" t="s">
        <v>11</v>
      </c>
      <c r="K30" s="62" t="s">
        <v>12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57" customFormat="1" ht="15.75" customHeight="1" x14ac:dyDescent="0.2">
      <c r="A31" s="151"/>
      <c r="B31" s="135"/>
      <c r="C31" s="59" t="s">
        <v>97</v>
      </c>
      <c r="D31" s="39" t="s">
        <v>10</v>
      </c>
      <c r="E31" s="39" t="s">
        <v>36</v>
      </c>
      <c r="F31" s="39">
        <v>20</v>
      </c>
      <c r="G31" s="60">
        <v>27.61</v>
      </c>
      <c r="H31" s="61">
        <f t="shared" si="1"/>
        <v>552.20000000000005</v>
      </c>
      <c r="I31" s="129"/>
      <c r="J31" s="39" t="s">
        <v>11</v>
      </c>
      <c r="K31" s="62" t="s">
        <v>12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57" customFormat="1" ht="15.75" customHeight="1" x14ac:dyDescent="0.2">
      <c r="A32" s="151"/>
      <c r="B32" s="135"/>
      <c r="C32" s="59" t="s">
        <v>97</v>
      </c>
      <c r="D32" s="39" t="s">
        <v>10</v>
      </c>
      <c r="E32" s="39" t="s">
        <v>36</v>
      </c>
      <c r="F32" s="39">
        <v>40</v>
      </c>
      <c r="G32" s="60">
        <v>26.56</v>
      </c>
      <c r="H32" s="61">
        <f t="shared" si="1"/>
        <v>1062.3999999999999</v>
      </c>
      <c r="I32" s="129"/>
      <c r="J32" s="39" t="s">
        <v>11</v>
      </c>
      <c r="K32" s="62" t="s">
        <v>12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57" customFormat="1" ht="15.75" customHeight="1" x14ac:dyDescent="0.2">
      <c r="A33" s="151"/>
      <c r="B33" s="135"/>
      <c r="C33" s="59" t="s">
        <v>98</v>
      </c>
      <c r="D33" s="39" t="s">
        <v>10</v>
      </c>
      <c r="E33" s="39" t="s">
        <v>36</v>
      </c>
      <c r="F33" s="39">
        <v>10</v>
      </c>
      <c r="G33" s="60">
        <v>23.01</v>
      </c>
      <c r="H33" s="61">
        <f t="shared" si="1"/>
        <v>230.10000000000002</v>
      </c>
      <c r="I33" s="129"/>
      <c r="J33" s="39" t="s">
        <v>11</v>
      </c>
      <c r="K33" s="62" t="s">
        <v>12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57" customFormat="1" ht="15.75" customHeight="1" x14ac:dyDescent="0.2">
      <c r="A34" s="151"/>
      <c r="B34" s="135"/>
      <c r="C34" s="59" t="s">
        <v>98</v>
      </c>
      <c r="D34" s="39" t="s">
        <v>10</v>
      </c>
      <c r="E34" s="39" t="s">
        <v>36</v>
      </c>
      <c r="F34" s="39">
        <v>140</v>
      </c>
      <c r="G34" s="60">
        <v>20.94</v>
      </c>
      <c r="H34" s="61">
        <f t="shared" si="1"/>
        <v>2931.6000000000004</v>
      </c>
      <c r="I34" s="129"/>
      <c r="J34" s="39" t="s">
        <v>11</v>
      </c>
      <c r="K34" s="62" t="s">
        <v>12</v>
      </c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57" customFormat="1" ht="12" x14ac:dyDescent="0.2">
      <c r="A35" s="152"/>
      <c r="B35" s="136"/>
      <c r="C35" s="65" t="s">
        <v>99</v>
      </c>
      <c r="D35" s="66" t="s">
        <v>10</v>
      </c>
      <c r="E35" s="39" t="s">
        <v>36</v>
      </c>
      <c r="F35" s="66">
        <v>40</v>
      </c>
      <c r="G35" s="67">
        <v>31.92</v>
      </c>
      <c r="H35" s="68">
        <f t="shared" si="1"/>
        <v>1276.8000000000002</v>
      </c>
      <c r="I35" s="130"/>
      <c r="J35" s="39" t="s">
        <v>11</v>
      </c>
      <c r="K35" s="62" t="s">
        <v>12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57" customFormat="1" ht="15.75" customHeight="1" x14ac:dyDescent="0.2">
      <c r="A36" s="144">
        <v>45973</v>
      </c>
      <c r="B36" s="134">
        <v>461</v>
      </c>
      <c r="C36" s="59" t="s">
        <v>97</v>
      </c>
      <c r="D36" s="66" t="s">
        <v>10</v>
      </c>
      <c r="E36" s="66" t="s">
        <v>36</v>
      </c>
      <c r="F36" s="66">
        <v>10</v>
      </c>
      <c r="G36" s="67">
        <v>26.56</v>
      </c>
      <c r="H36" s="68">
        <f t="shared" si="1"/>
        <v>265.59999999999997</v>
      </c>
      <c r="I36" s="131" t="s">
        <v>74</v>
      </c>
      <c r="J36" s="39" t="s">
        <v>11</v>
      </c>
      <c r="K36" s="62" t="s">
        <v>12</v>
      </c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57" customFormat="1" ht="15.75" customHeight="1" x14ac:dyDescent="0.2">
      <c r="A37" s="145"/>
      <c r="B37" s="135"/>
      <c r="C37" s="59" t="s">
        <v>98</v>
      </c>
      <c r="D37" s="66" t="s">
        <v>10</v>
      </c>
      <c r="E37" s="66" t="s">
        <v>36</v>
      </c>
      <c r="F37" s="66">
        <v>10</v>
      </c>
      <c r="G37" s="67">
        <v>20.94</v>
      </c>
      <c r="H37" s="68">
        <f t="shared" si="1"/>
        <v>209.4</v>
      </c>
      <c r="I37" s="132"/>
      <c r="J37" s="39" t="s">
        <v>11</v>
      </c>
      <c r="K37" s="62" t="s">
        <v>12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57" customFormat="1" ht="12" x14ac:dyDescent="0.2">
      <c r="A38" s="146"/>
      <c r="B38" s="136"/>
      <c r="C38" s="65" t="s">
        <v>99</v>
      </c>
      <c r="D38" s="66" t="s">
        <v>10</v>
      </c>
      <c r="E38" s="66" t="s">
        <v>36</v>
      </c>
      <c r="F38" s="66">
        <v>10</v>
      </c>
      <c r="G38" s="67">
        <v>31.92</v>
      </c>
      <c r="H38" s="68">
        <f t="shared" si="1"/>
        <v>319.20000000000005</v>
      </c>
      <c r="I38" s="133"/>
      <c r="J38" s="39" t="s">
        <v>11</v>
      </c>
      <c r="K38" s="62" t="s">
        <v>12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s="57" customFormat="1" ht="15.75" customHeight="1" x14ac:dyDescent="0.2">
      <c r="A39" s="144">
        <v>45973</v>
      </c>
      <c r="B39" s="134">
        <v>462</v>
      </c>
      <c r="C39" s="65" t="s">
        <v>96</v>
      </c>
      <c r="D39" s="66" t="s">
        <v>10</v>
      </c>
      <c r="E39" s="66" t="s">
        <v>36</v>
      </c>
      <c r="F39" s="66">
        <v>25</v>
      </c>
      <c r="G39" s="67">
        <v>18.29</v>
      </c>
      <c r="H39" s="68">
        <f t="shared" si="1"/>
        <v>457.25</v>
      </c>
      <c r="I39" s="131" t="s">
        <v>14</v>
      </c>
      <c r="J39" s="39" t="s">
        <v>11</v>
      </c>
      <c r="K39" s="62" t="s">
        <v>12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s="57" customFormat="1" ht="15.75" customHeight="1" x14ac:dyDescent="0.2">
      <c r="A40" s="145"/>
      <c r="B40" s="135"/>
      <c r="C40" s="65" t="s">
        <v>97</v>
      </c>
      <c r="D40" s="66" t="s">
        <v>10</v>
      </c>
      <c r="E40" s="66" t="s">
        <v>36</v>
      </c>
      <c r="F40" s="66">
        <v>55</v>
      </c>
      <c r="G40" s="67">
        <v>26.56</v>
      </c>
      <c r="H40" s="68">
        <f t="shared" si="1"/>
        <v>1460.8</v>
      </c>
      <c r="I40" s="132"/>
      <c r="J40" s="39" t="s">
        <v>11</v>
      </c>
      <c r="K40" s="62" t="s">
        <v>12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s="57" customFormat="1" ht="15.75" customHeight="1" x14ac:dyDescent="0.2">
      <c r="A41" s="145"/>
      <c r="B41" s="135"/>
      <c r="C41" s="65" t="s">
        <v>98</v>
      </c>
      <c r="D41" s="66" t="s">
        <v>10</v>
      </c>
      <c r="E41" s="66" t="s">
        <v>36</v>
      </c>
      <c r="F41" s="66">
        <v>25</v>
      </c>
      <c r="G41" s="67">
        <v>20.94</v>
      </c>
      <c r="H41" s="68">
        <f t="shared" si="1"/>
        <v>523.5</v>
      </c>
      <c r="I41" s="132"/>
      <c r="J41" s="39" t="s">
        <v>11</v>
      </c>
      <c r="K41" s="62" t="s">
        <v>12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s="57" customFormat="1" ht="12" x14ac:dyDescent="0.2">
      <c r="A42" s="146"/>
      <c r="B42" s="136"/>
      <c r="C42" s="65" t="s">
        <v>99</v>
      </c>
      <c r="D42" s="39" t="s">
        <v>10</v>
      </c>
      <c r="E42" s="39" t="s">
        <v>36</v>
      </c>
      <c r="F42" s="39">
        <v>25</v>
      </c>
      <c r="G42" s="60">
        <v>31.92</v>
      </c>
      <c r="H42" s="61">
        <f t="shared" si="1"/>
        <v>798</v>
      </c>
      <c r="I42" s="133"/>
      <c r="J42" s="39" t="s">
        <v>11</v>
      </c>
      <c r="K42" s="62" t="s">
        <v>12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s="57" customFormat="1" ht="36.75" thickBot="1" x14ac:dyDescent="0.25">
      <c r="A43" s="92">
        <v>45973</v>
      </c>
      <c r="B43" s="86">
        <v>463</v>
      </c>
      <c r="C43" s="87" t="s">
        <v>96</v>
      </c>
      <c r="D43" s="86" t="s">
        <v>10</v>
      </c>
      <c r="E43" s="86" t="s">
        <v>36</v>
      </c>
      <c r="F43" s="86">
        <v>40</v>
      </c>
      <c r="G43" s="88">
        <v>18.29</v>
      </c>
      <c r="H43" s="89">
        <f t="shared" si="1"/>
        <v>731.59999999999991</v>
      </c>
      <c r="I43" s="90" t="s">
        <v>81</v>
      </c>
      <c r="J43" s="86" t="s">
        <v>11</v>
      </c>
      <c r="K43" s="91" t="s">
        <v>12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45" customFormat="1" ht="30" customHeight="1" x14ac:dyDescent="0.25">
      <c r="A44" s="119" t="s">
        <v>13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1"/>
    </row>
    <row r="45" spans="1:25" s="45" customFormat="1" ht="30" customHeight="1" x14ac:dyDescent="0.25">
      <c r="A45" s="125" t="s">
        <v>78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7"/>
    </row>
    <row r="46" spans="1:25" s="45" customFormat="1" ht="30" customHeight="1" thickBot="1" x14ac:dyDescent="0.3">
      <c r="A46" s="122" t="s">
        <v>0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4"/>
    </row>
    <row r="47" spans="1:25" s="45" customFormat="1" ht="36.75" thickBot="1" x14ac:dyDescent="0.3">
      <c r="A47" s="18" t="s">
        <v>1</v>
      </c>
      <c r="B47" s="7" t="s">
        <v>2</v>
      </c>
      <c r="C47" s="7" t="s">
        <v>3</v>
      </c>
      <c r="D47" s="7" t="s">
        <v>23</v>
      </c>
      <c r="E47" s="7" t="s">
        <v>24</v>
      </c>
      <c r="F47" s="8" t="s">
        <v>4</v>
      </c>
      <c r="G47" s="7" t="s">
        <v>5</v>
      </c>
      <c r="H47" s="7" t="s">
        <v>6</v>
      </c>
      <c r="I47" s="7" t="s">
        <v>7</v>
      </c>
      <c r="J47" s="7" t="s">
        <v>8</v>
      </c>
      <c r="K47" s="7" t="s">
        <v>9</v>
      </c>
    </row>
    <row r="48" spans="1:25" s="57" customFormat="1" ht="15.75" customHeight="1" x14ac:dyDescent="0.2">
      <c r="A48" s="141">
        <v>45973</v>
      </c>
      <c r="B48" s="140">
        <v>464</v>
      </c>
      <c r="C48" s="59" t="s">
        <v>96</v>
      </c>
      <c r="D48" s="39" t="s">
        <v>10</v>
      </c>
      <c r="E48" s="39" t="s">
        <v>36</v>
      </c>
      <c r="F48" s="39">
        <v>38</v>
      </c>
      <c r="G48" s="60">
        <v>18.29</v>
      </c>
      <c r="H48" s="61">
        <f t="shared" ref="H48:H69" si="2">G48*F48</f>
        <v>695.02</v>
      </c>
      <c r="I48" s="128" t="s">
        <v>100</v>
      </c>
      <c r="J48" s="39" t="s">
        <v>11</v>
      </c>
      <c r="K48" s="62" t="s">
        <v>12</v>
      </c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s="57" customFormat="1" ht="15.75" customHeight="1" x14ac:dyDescent="0.2">
      <c r="A49" s="142"/>
      <c r="B49" s="135"/>
      <c r="C49" s="59" t="s">
        <v>97</v>
      </c>
      <c r="D49" s="39" t="s">
        <v>10</v>
      </c>
      <c r="E49" s="39" t="s">
        <v>36</v>
      </c>
      <c r="F49" s="39">
        <v>30</v>
      </c>
      <c r="G49" s="60">
        <v>26.56</v>
      </c>
      <c r="H49" s="61">
        <f t="shared" si="2"/>
        <v>796.8</v>
      </c>
      <c r="I49" s="129"/>
      <c r="J49" s="39" t="s">
        <v>11</v>
      </c>
      <c r="K49" s="62" t="s">
        <v>12</v>
      </c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s="57" customFormat="1" ht="15.75" customHeight="1" x14ac:dyDescent="0.2">
      <c r="A50" s="142"/>
      <c r="B50" s="135"/>
      <c r="C50" s="59" t="s">
        <v>98</v>
      </c>
      <c r="D50" s="39" t="s">
        <v>10</v>
      </c>
      <c r="E50" s="39" t="s">
        <v>36</v>
      </c>
      <c r="F50" s="39">
        <v>5</v>
      </c>
      <c r="G50" s="60">
        <v>20.94</v>
      </c>
      <c r="H50" s="61">
        <f t="shared" si="2"/>
        <v>104.7</v>
      </c>
      <c r="I50" s="129"/>
      <c r="J50" s="39" t="s">
        <v>11</v>
      </c>
      <c r="K50" s="62" t="s">
        <v>12</v>
      </c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s="57" customFormat="1" ht="12" x14ac:dyDescent="0.2">
      <c r="A51" s="143"/>
      <c r="B51" s="136"/>
      <c r="C51" s="59" t="s">
        <v>99</v>
      </c>
      <c r="D51" s="39" t="s">
        <v>10</v>
      </c>
      <c r="E51" s="39" t="s">
        <v>36</v>
      </c>
      <c r="F51" s="39">
        <v>15</v>
      </c>
      <c r="G51" s="60">
        <v>31.92</v>
      </c>
      <c r="H51" s="61">
        <f t="shared" si="2"/>
        <v>478.8</v>
      </c>
      <c r="I51" s="130"/>
      <c r="J51" s="39" t="s">
        <v>11</v>
      </c>
      <c r="K51" s="62" t="s">
        <v>12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s="57" customFormat="1" ht="48" x14ac:dyDescent="0.2">
      <c r="A52" s="63">
        <v>45973</v>
      </c>
      <c r="B52" s="39">
        <v>465</v>
      </c>
      <c r="C52" s="59" t="s">
        <v>101</v>
      </c>
      <c r="D52" s="39" t="s">
        <v>10</v>
      </c>
      <c r="E52" s="39" t="s">
        <v>33</v>
      </c>
      <c r="F52" s="39">
        <v>23</v>
      </c>
      <c r="G52" s="60">
        <v>260</v>
      </c>
      <c r="H52" s="61">
        <f t="shared" si="2"/>
        <v>5980</v>
      </c>
      <c r="I52" s="35" t="s">
        <v>102</v>
      </c>
      <c r="J52" s="39" t="s">
        <v>11</v>
      </c>
      <c r="K52" s="62" t="s">
        <v>12</v>
      </c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s="57" customFormat="1" ht="48" x14ac:dyDescent="0.2">
      <c r="A53" s="63">
        <v>45975</v>
      </c>
      <c r="B53" s="39">
        <v>466</v>
      </c>
      <c r="C53" s="59" t="s">
        <v>92</v>
      </c>
      <c r="D53" s="39" t="s">
        <v>10</v>
      </c>
      <c r="E53" s="39" t="s">
        <v>69</v>
      </c>
      <c r="F53" s="39">
        <v>2</v>
      </c>
      <c r="G53" s="60">
        <v>100</v>
      </c>
      <c r="H53" s="61">
        <f t="shared" si="2"/>
        <v>200</v>
      </c>
      <c r="I53" s="35" t="s">
        <v>91</v>
      </c>
      <c r="J53" s="39" t="s">
        <v>11</v>
      </c>
      <c r="K53" s="62" t="s">
        <v>12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s="72" customFormat="1" ht="36" x14ac:dyDescent="0.2">
      <c r="A54" s="69">
        <v>45975</v>
      </c>
      <c r="B54" s="66">
        <v>467</v>
      </c>
      <c r="C54" s="65" t="s">
        <v>87</v>
      </c>
      <c r="D54" s="66" t="s">
        <v>10</v>
      </c>
      <c r="E54" s="66" t="s">
        <v>33</v>
      </c>
      <c r="F54" s="66">
        <v>50</v>
      </c>
      <c r="G54" s="67">
        <v>328.79</v>
      </c>
      <c r="H54" s="61">
        <f t="shared" si="2"/>
        <v>16439.5</v>
      </c>
      <c r="I54" s="70" t="s">
        <v>103</v>
      </c>
      <c r="J54" s="39" t="s">
        <v>11</v>
      </c>
      <c r="K54" s="62" t="s">
        <v>12</v>
      </c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 spans="1:25" s="72" customFormat="1" ht="15.75" customHeight="1" x14ac:dyDescent="0.2">
      <c r="A55" s="148">
        <v>45981</v>
      </c>
      <c r="B55" s="131">
        <v>468</v>
      </c>
      <c r="C55" s="65" t="s">
        <v>104</v>
      </c>
      <c r="D55" s="66" t="s">
        <v>10</v>
      </c>
      <c r="E55" s="66" t="s">
        <v>33</v>
      </c>
      <c r="F55" s="66">
        <v>300</v>
      </c>
      <c r="G55" s="67">
        <v>39.5</v>
      </c>
      <c r="H55" s="61">
        <f t="shared" si="2"/>
        <v>11850</v>
      </c>
      <c r="I55" s="137" t="s">
        <v>106</v>
      </c>
      <c r="J55" s="39" t="s">
        <v>11</v>
      </c>
      <c r="K55" s="62" t="s">
        <v>12</v>
      </c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</row>
    <row r="56" spans="1:25" s="72" customFormat="1" ht="12" x14ac:dyDescent="0.2">
      <c r="A56" s="155"/>
      <c r="B56" s="132"/>
      <c r="C56" s="65" t="s">
        <v>93</v>
      </c>
      <c r="D56" s="66" t="s">
        <v>10</v>
      </c>
      <c r="E56" s="66" t="s">
        <v>33</v>
      </c>
      <c r="F56" s="66">
        <v>15</v>
      </c>
      <c r="G56" s="67">
        <v>500</v>
      </c>
      <c r="H56" s="61">
        <f t="shared" si="2"/>
        <v>7500</v>
      </c>
      <c r="I56" s="138"/>
      <c r="J56" s="39" t="s">
        <v>11</v>
      </c>
      <c r="K56" s="62" t="s">
        <v>12</v>
      </c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</row>
    <row r="57" spans="1:25" s="72" customFormat="1" ht="15.75" customHeight="1" x14ac:dyDescent="0.2">
      <c r="A57" s="149"/>
      <c r="B57" s="133"/>
      <c r="C57" s="65" t="s">
        <v>105</v>
      </c>
      <c r="D57" s="66" t="s">
        <v>10</v>
      </c>
      <c r="E57" s="66" t="s">
        <v>33</v>
      </c>
      <c r="F57" s="66">
        <v>200</v>
      </c>
      <c r="G57" s="67">
        <v>40</v>
      </c>
      <c r="H57" s="61">
        <f t="shared" si="2"/>
        <v>8000</v>
      </c>
      <c r="I57" s="139"/>
      <c r="J57" s="39" t="s">
        <v>11</v>
      </c>
      <c r="K57" s="62" t="s">
        <v>12</v>
      </c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</row>
    <row r="58" spans="1:25" s="72" customFormat="1" ht="24" x14ac:dyDescent="0.2">
      <c r="A58" s="148">
        <v>45981</v>
      </c>
      <c r="B58" s="131">
        <v>469</v>
      </c>
      <c r="C58" s="65" t="s">
        <v>107</v>
      </c>
      <c r="D58" s="66" t="s">
        <v>10</v>
      </c>
      <c r="E58" s="66" t="s">
        <v>33</v>
      </c>
      <c r="F58" s="66">
        <v>300</v>
      </c>
      <c r="G58" s="67">
        <v>35</v>
      </c>
      <c r="H58" s="61">
        <f t="shared" si="2"/>
        <v>10500</v>
      </c>
      <c r="I58" s="131" t="s">
        <v>108</v>
      </c>
      <c r="J58" s="39" t="s">
        <v>11</v>
      </c>
      <c r="K58" s="62" t="s">
        <v>12</v>
      </c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</row>
    <row r="59" spans="1:25" s="72" customFormat="1" ht="15.75" customHeight="1" x14ac:dyDescent="0.2">
      <c r="A59" s="149"/>
      <c r="B59" s="133"/>
      <c r="C59" s="65" t="s">
        <v>76</v>
      </c>
      <c r="D59" s="66" t="s">
        <v>10</v>
      </c>
      <c r="E59" s="66" t="s">
        <v>33</v>
      </c>
      <c r="F59" s="66">
        <v>180</v>
      </c>
      <c r="G59" s="67">
        <v>40</v>
      </c>
      <c r="H59" s="61">
        <f t="shared" si="2"/>
        <v>7200</v>
      </c>
      <c r="I59" s="133"/>
      <c r="J59" s="39" t="s">
        <v>11</v>
      </c>
      <c r="K59" s="62" t="s">
        <v>12</v>
      </c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</row>
    <row r="60" spans="1:25" s="72" customFormat="1" ht="15.75" customHeight="1" x14ac:dyDescent="0.2">
      <c r="A60" s="69">
        <v>45981</v>
      </c>
      <c r="B60" s="66">
        <v>470</v>
      </c>
      <c r="C60" s="65" t="s">
        <v>109</v>
      </c>
      <c r="D60" s="66" t="s">
        <v>10</v>
      </c>
      <c r="E60" s="66" t="s">
        <v>70</v>
      </c>
      <c r="F60" s="66">
        <v>52</v>
      </c>
      <c r="G60" s="67">
        <v>198.03</v>
      </c>
      <c r="H60" s="61">
        <f t="shared" si="2"/>
        <v>10297.56</v>
      </c>
      <c r="I60" s="66" t="s">
        <v>110</v>
      </c>
      <c r="J60" s="39" t="s">
        <v>11</v>
      </c>
      <c r="K60" s="62" t="s">
        <v>12</v>
      </c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</row>
    <row r="61" spans="1:25" s="72" customFormat="1" ht="12" x14ac:dyDescent="0.2">
      <c r="A61" s="155">
        <v>45981</v>
      </c>
      <c r="B61" s="132">
        <v>471</v>
      </c>
      <c r="C61" s="75" t="s">
        <v>111</v>
      </c>
      <c r="D61" s="74" t="s">
        <v>10</v>
      </c>
      <c r="E61" s="74" t="s">
        <v>71</v>
      </c>
      <c r="F61" s="74">
        <v>3</v>
      </c>
      <c r="G61" s="76">
        <v>50</v>
      </c>
      <c r="H61" s="77">
        <f t="shared" si="2"/>
        <v>150</v>
      </c>
      <c r="I61" s="132" t="s">
        <v>74</v>
      </c>
      <c r="J61" s="64" t="s">
        <v>11</v>
      </c>
      <c r="K61" s="78" t="s">
        <v>12</v>
      </c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</row>
    <row r="62" spans="1:25" s="72" customFormat="1" ht="24" x14ac:dyDescent="0.2">
      <c r="A62" s="155"/>
      <c r="B62" s="132"/>
      <c r="C62" s="75" t="s">
        <v>112</v>
      </c>
      <c r="D62" s="74" t="s">
        <v>10</v>
      </c>
      <c r="E62" s="74" t="s">
        <v>33</v>
      </c>
      <c r="F62" s="74">
        <v>15</v>
      </c>
      <c r="G62" s="76">
        <v>20</v>
      </c>
      <c r="H62" s="77">
        <f t="shared" si="2"/>
        <v>300</v>
      </c>
      <c r="I62" s="132"/>
      <c r="J62" s="64" t="s">
        <v>11</v>
      </c>
      <c r="K62" s="78" t="s">
        <v>12</v>
      </c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</row>
    <row r="63" spans="1:25" s="72" customFormat="1" ht="12" x14ac:dyDescent="0.2">
      <c r="A63" s="155"/>
      <c r="B63" s="132"/>
      <c r="C63" s="75" t="s">
        <v>113</v>
      </c>
      <c r="D63" s="74" t="s">
        <v>10</v>
      </c>
      <c r="E63" s="74" t="s">
        <v>116</v>
      </c>
      <c r="F63" s="74">
        <v>1</v>
      </c>
      <c r="G63" s="76">
        <v>200</v>
      </c>
      <c r="H63" s="77">
        <f t="shared" si="2"/>
        <v>200</v>
      </c>
      <c r="I63" s="132"/>
      <c r="J63" s="64" t="s">
        <v>11</v>
      </c>
      <c r="K63" s="78" t="s">
        <v>12</v>
      </c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</row>
    <row r="64" spans="1:25" s="72" customFormat="1" ht="12" x14ac:dyDescent="0.2">
      <c r="A64" s="155"/>
      <c r="B64" s="132"/>
      <c r="C64" s="75" t="s">
        <v>114</v>
      </c>
      <c r="D64" s="74" t="s">
        <v>10</v>
      </c>
      <c r="E64" s="74" t="s">
        <v>33</v>
      </c>
      <c r="F64" s="74">
        <v>3</v>
      </c>
      <c r="G64" s="76">
        <v>300</v>
      </c>
      <c r="H64" s="77">
        <f t="shared" si="2"/>
        <v>900</v>
      </c>
      <c r="I64" s="132"/>
      <c r="J64" s="64" t="s">
        <v>11</v>
      </c>
      <c r="K64" s="78" t="s">
        <v>12</v>
      </c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</row>
    <row r="65" spans="1:25" s="72" customFormat="1" ht="12" x14ac:dyDescent="0.2">
      <c r="A65" s="149"/>
      <c r="B65" s="133"/>
      <c r="C65" s="75" t="s">
        <v>115</v>
      </c>
      <c r="D65" s="74" t="s">
        <v>10</v>
      </c>
      <c r="E65" s="74" t="s">
        <v>33</v>
      </c>
      <c r="F65" s="74">
        <v>1</v>
      </c>
      <c r="G65" s="76">
        <v>80</v>
      </c>
      <c r="H65" s="77">
        <f t="shared" si="2"/>
        <v>80</v>
      </c>
      <c r="I65" s="133"/>
      <c r="J65" s="64" t="s">
        <v>11</v>
      </c>
      <c r="K65" s="78" t="s">
        <v>12</v>
      </c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</row>
    <row r="66" spans="1:25" s="72" customFormat="1" ht="12" x14ac:dyDescent="0.2">
      <c r="A66" s="148">
        <v>45981</v>
      </c>
      <c r="B66" s="131">
        <v>472</v>
      </c>
      <c r="C66" s="75" t="s">
        <v>117</v>
      </c>
      <c r="D66" s="74" t="s">
        <v>10</v>
      </c>
      <c r="E66" s="74" t="s">
        <v>33</v>
      </c>
      <c r="F66" s="74">
        <v>190</v>
      </c>
      <c r="G66" s="76">
        <v>40</v>
      </c>
      <c r="H66" s="77">
        <f t="shared" si="2"/>
        <v>7600</v>
      </c>
      <c r="I66" s="131" t="s">
        <v>119</v>
      </c>
      <c r="J66" s="64" t="s">
        <v>11</v>
      </c>
      <c r="K66" s="78" t="s">
        <v>12</v>
      </c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</row>
    <row r="67" spans="1:25" s="72" customFormat="1" ht="12" x14ac:dyDescent="0.2">
      <c r="A67" s="149"/>
      <c r="B67" s="133"/>
      <c r="C67" s="75" t="s">
        <v>118</v>
      </c>
      <c r="D67" s="74" t="s">
        <v>10</v>
      </c>
      <c r="E67" s="74" t="s">
        <v>33</v>
      </c>
      <c r="F67" s="74">
        <v>180</v>
      </c>
      <c r="G67" s="76">
        <v>39.5</v>
      </c>
      <c r="H67" s="77">
        <f t="shared" si="2"/>
        <v>7110</v>
      </c>
      <c r="I67" s="133"/>
      <c r="J67" s="64" t="s">
        <v>11</v>
      </c>
      <c r="K67" s="78" t="s">
        <v>12</v>
      </c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</row>
    <row r="68" spans="1:25" s="72" customFormat="1" ht="12" x14ac:dyDescent="0.2">
      <c r="A68" s="148">
        <v>45981</v>
      </c>
      <c r="B68" s="131">
        <v>473</v>
      </c>
      <c r="C68" s="65" t="s">
        <v>117</v>
      </c>
      <c r="D68" s="66" t="s">
        <v>10</v>
      </c>
      <c r="E68" s="66" t="s">
        <v>33</v>
      </c>
      <c r="F68" s="66">
        <v>271</v>
      </c>
      <c r="G68" s="67">
        <v>40</v>
      </c>
      <c r="H68" s="61">
        <f t="shared" si="2"/>
        <v>10840</v>
      </c>
      <c r="I68" s="137" t="s">
        <v>120</v>
      </c>
      <c r="J68" s="39" t="s">
        <v>11</v>
      </c>
      <c r="K68" s="62" t="s">
        <v>12</v>
      </c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</row>
    <row r="69" spans="1:25" s="72" customFormat="1" ht="12.75" thickBot="1" x14ac:dyDescent="0.25">
      <c r="A69" s="154"/>
      <c r="B69" s="153"/>
      <c r="C69" s="80" t="s">
        <v>118</v>
      </c>
      <c r="D69" s="81" t="s">
        <v>10</v>
      </c>
      <c r="E69" s="81" t="s">
        <v>33</v>
      </c>
      <c r="F69" s="81">
        <v>300</v>
      </c>
      <c r="G69" s="82">
        <v>39.5</v>
      </c>
      <c r="H69" s="83">
        <f t="shared" si="2"/>
        <v>11850</v>
      </c>
      <c r="I69" s="147"/>
      <c r="J69" s="84" t="s">
        <v>11</v>
      </c>
      <c r="K69" s="85" t="s">
        <v>12</v>
      </c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</row>
    <row r="70" spans="1:25" s="45" customFormat="1" ht="30" customHeight="1" x14ac:dyDescent="0.25">
      <c r="A70" s="119" t="s">
        <v>13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1"/>
    </row>
    <row r="71" spans="1:25" s="45" customFormat="1" ht="30" customHeight="1" x14ac:dyDescent="0.25">
      <c r="A71" s="125" t="s">
        <v>78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7"/>
    </row>
    <row r="72" spans="1:25" s="45" customFormat="1" ht="30" customHeight="1" thickBot="1" x14ac:dyDescent="0.3">
      <c r="A72" s="122" t="s">
        <v>0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4"/>
    </row>
    <row r="73" spans="1:25" s="45" customFormat="1" ht="36.75" thickBot="1" x14ac:dyDescent="0.3">
      <c r="A73" s="18" t="s">
        <v>1</v>
      </c>
      <c r="B73" s="7" t="s">
        <v>2</v>
      </c>
      <c r="C73" s="7" t="s">
        <v>3</v>
      </c>
      <c r="D73" s="7" t="s">
        <v>23</v>
      </c>
      <c r="E73" s="7" t="s">
        <v>24</v>
      </c>
      <c r="F73" s="8" t="s">
        <v>4</v>
      </c>
      <c r="G73" s="7" t="s">
        <v>5</v>
      </c>
      <c r="H73" s="7" t="s">
        <v>6</v>
      </c>
      <c r="I73" s="7" t="s">
        <v>7</v>
      </c>
      <c r="J73" s="7" t="s">
        <v>8</v>
      </c>
      <c r="K73" s="7" t="s">
        <v>9</v>
      </c>
    </row>
    <row r="74" spans="1:25" s="72" customFormat="1" ht="12" x14ac:dyDescent="0.2">
      <c r="A74" s="73">
        <v>45981</v>
      </c>
      <c r="B74" s="74">
        <v>474</v>
      </c>
      <c r="C74" s="75" t="s">
        <v>117</v>
      </c>
      <c r="D74" s="74" t="s">
        <v>10</v>
      </c>
      <c r="E74" s="74" t="s">
        <v>33</v>
      </c>
      <c r="F74" s="74">
        <v>150</v>
      </c>
      <c r="G74" s="76">
        <v>40</v>
      </c>
      <c r="H74" s="77">
        <f t="shared" ref="H74:H92" si="3">G74*F74</f>
        <v>6000</v>
      </c>
      <c r="I74" s="74" t="s">
        <v>121</v>
      </c>
      <c r="J74" s="64" t="s">
        <v>11</v>
      </c>
      <c r="K74" s="78" t="s">
        <v>12</v>
      </c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</row>
    <row r="75" spans="1:25" s="72" customFormat="1" ht="23.65" customHeight="1" x14ac:dyDescent="0.2">
      <c r="A75" s="148">
        <v>45981</v>
      </c>
      <c r="B75" s="131">
        <v>475</v>
      </c>
      <c r="C75" s="75" t="s">
        <v>117</v>
      </c>
      <c r="D75" s="74" t="s">
        <v>10</v>
      </c>
      <c r="E75" s="74" t="s">
        <v>33</v>
      </c>
      <c r="F75" s="74">
        <v>250</v>
      </c>
      <c r="G75" s="76">
        <v>40</v>
      </c>
      <c r="H75" s="77">
        <f t="shared" si="3"/>
        <v>10000</v>
      </c>
      <c r="I75" s="137" t="s">
        <v>123</v>
      </c>
      <c r="J75" s="64" t="s">
        <v>11</v>
      </c>
      <c r="K75" s="78" t="s">
        <v>12</v>
      </c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</row>
    <row r="76" spans="1:25" s="72" customFormat="1" ht="35.65" customHeight="1" x14ac:dyDescent="0.2">
      <c r="A76" s="149"/>
      <c r="B76" s="133"/>
      <c r="C76" s="75" t="s">
        <v>122</v>
      </c>
      <c r="D76" s="74" t="s">
        <v>10</v>
      </c>
      <c r="E76" s="74" t="s">
        <v>37</v>
      </c>
      <c r="F76" s="74">
        <v>3</v>
      </c>
      <c r="G76" s="76">
        <v>288</v>
      </c>
      <c r="H76" s="77">
        <f t="shared" si="3"/>
        <v>864</v>
      </c>
      <c r="I76" s="139"/>
      <c r="J76" s="64" t="s">
        <v>11</v>
      </c>
      <c r="K76" s="78" t="s">
        <v>12</v>
      </c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</row>
    <row r="77" spans="1:25" s="72" customFormat="1" ht="24" x14ac:dyDescent="0.2">
      <c r="A77" s="148">
        <v>45982</v>
      </c>
      <c r="B77" s="131">
        <v>476</v>
      </c>
      <c r="C77" s="75" t="s">
        <v>87</v>
      </c>
      <c r="D77" s="74" t="s">
        <v>10</v>
      </c>
      <c r="E77" s="74" t="s">
        <v>33</v>
      </c>
      <c r="F77" s="74">
        <v>160</v>
      </c>
      <c r="G77" s="76">
        <v>328.79</v>
      </c>
      <c r="H77" s="77">
        <f t="shared" si="3"/>
        <v>52606.400000000001</v>
      </c>
      <c r="I77" s="137" t="s">
        <v>136</v>
      </c>
      <c r="J77" s="64" t="s">
        <v>11</v>
      </c>
      <c r="K77" s="78" t="s">
        <v>12</v>
      </c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</row>
    <row r="78" spans="1:25" s="72" customFormat="1" ht="12" x14ac:dyDescent="0.2">
      <c r="A78" s="149"/>
      <c r="B78" s="133"/>
      <c r="C78" s="75" t="s">
        <v>124</v>
      </c>
      <c r="D78" s="74" t="s">
        <v>10</v>
      </c>
      <c r="E78" s="74" t="s">
        <v>33</v>
      </c>
      <c r="F78" s="74">
        <v>120</v>
      </c>
      <c r="G78" s="76">
        <v>23</v>
      </c>
      <c r="H78" s="77">
        <f t="shared" si="3"/>
        <v>2760</v>
      </c>
      <c r="I78" s="139"/>
      <c r="J78" s="64" t="s">
        <v>11</v>
      </c>
      <c r="K78" s="78" t="s">
        <v>12</v>
      </c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</row>
    <row r="79" spans="1:25" s="72" customFormat="1" ht="12" x14ac:dyDescent="0.2">
      <c r="A79" s="148">
        <v>45985</v>
      </c>
      <c r="B79" s="131">
        <v>477</v>
      </c>
      <c r="C79" s="75" t="s">
        <v>118</v>
      </c>
      <c r="D79" s="74" t="s">
        <v>10</v>
      </c>
      <c r="E79" s="74" t="s">
        <v>33</v>
      </c>
      <c r="F79" s="74">
        <v>150</v>
      </c>
      <c r="G79" s="76">
        <v>39.5</v>
      </c>
      <c r="H79" s="77">
        <f t="shared" si="3"/>
        <v>5925</v>
      </c>
      <c r="I79" s="131" t="s">
        <v>121</v>
      </c>
      <c r="J79" s="64" t="s">
        <v>11</v>
      </c>
      <c r="K79" s="78" t="s">
        <v>12</v>
      </c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</row>
    <row r="80" spans="1:25" s="72" customFormat="1" ht="12" x14ac:dyDescent="0.2">
      <c r="A80" s="149"/>
      <c r="B80" s="133"/>
      <c r="C80" s="75" t="s">
        <v>34</v>
      </c>
      <c r="D80" s="74" t="s">
        <v>10</v>
      </c>
      <c r="E80" s="74" t="s">
        <v>33</v>
      </c>
      <c r="F80" s="74">
        <v>96</v>
      </c>
      <c r="G80" s="76">
        <v>4.38</v>
      </c>
      <c r="H80" s="77">
        <f t="shared" si="3"/>
        <v>420.48</v>
      </c>
      <c r="I80" s="133"/>
      <c r="J80" s="64" t="s">
        <v>11</v>
      </c>
      <c r="K80" s="78" t="s">
        <v>12</v>
      </c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</row>
    <row r="81" spans="1:25" s="72" customFormat="1" ht="24" x14ac:dyDescent="0.2">
      <c r="A81" s="73">
        <v>45985</v>
      </c>
      <c r="B81" s="74">
        <v>478</v>
      </c>
      <c r="C81" s="75" t="s">
        <v>125</v>
      </c>
      <c r="D81" s="74" t="s">
        <v>10</v>
      </c>
      <c r="E81" s="74" t="s">
        <v>75</v>
      </c>
      <c r="F81" s="74">
        <v>1</v>
      </c>
      <c r="G81" s="76">
        <v>100</v>
      </c>
      <c r="H81" s="77">
        <f t="shared" si="3"/>
        <v>100</v>
      </c>
      <c r="I81" s="74" t="s">
        <v>74</v>
      </c>
      <c r="J81" s="64" t="s">
        <v>11</v>
      </c>
      <c r="K81" s="78" t="s">
        <v>12</v>
      </c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</row>
    <row r="82" spans="1:25" s="72" customFormat="1" ht="36" x14ac:dyDescent="0.2">
      <c r="A82" s="73">
        <v>45985</v>
      </c>
      <c r="B82" s="74">
        <v>479</v>
      </c>
      <c r="C82" s="75" t="s">
        <v>126</v>
      </c>
      <c r="D82" s="74" t="s">
        <v>10</v>
      </c>
      <c r="E82" s="74" t="s">
        <v>33</v>
      </c>
      <c r="F82" s="74">
        <v>1</v>
      </c>
      <c r="G82" s="76">
        <v>150</v>
      </c>
      <c r="H82" s="77">
        <f t="shared" si="3"/>
        <v>150</v>
      </c>
      <c r="I82" s="79" t="s">
        <v>127</v>
      </c>
      <c r="J82" s="64" t="s">
        <v>11</v>
      </c>
      <c r="K82" s="78" t="s">
        <v>12</v>
      </c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</row>
    <row r="83" spans="1:25" s="72" customFormat="1" ht="24" x14ac:dyDescent="0.2">
      <c r="A83" s="148">
        <v>45985</v>
      </c>
      <c r="B83" s="131">
        <v>480</v>
      </c>
      <c r="C83" s="75" t="s">
        <v>128</v>
      </c>
      <c r="D83" s="74" t="s">
        <v>10</v>
      </c>
      <c r="E83" s="74" t="s">
        <v>33</v>
      </c>
      <c r="F83" s="74">
        <v>1</v>
      </c>
      <c r="G83" s="76">
        <v>500</v>
      </c>
      <c r="H83" s="77">
        <f t="shared" si="3"/>
        <v>500</v>
      </c>
      <c r="I83" s="137" t="s">
        <v>127</v>
      </c>
      <c r="J83" s="64" t="s">
        <v>11</v>
      </c>
      <c r="K83" s="78" t="s">
        <v>12</v>
      </c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</row>
    <row r="84" spans="1:25" s="72" customFormat="1" ht="12" x14ac:dyDescent="0.2">
      <c r="A84" s="155"/>
      <c r="B84" s="132"/>
      <c r="C84" s="75" t="s">
        <v>129</v>
      </c>
      <c r="D84" s="74" t="s">
        <v>10</v>
      </c>
      <c r="E84" s="74" t="s">
        <v>33</v>
      </c>
      <c r="F84" s="74">
        <v>5</v>
      </c>
      <c r="G84" s="76">
        <v>100</v>
      </c>
      <c r="H84" s="77">
        <f t="shared" si="3"/>
        <v>500</v>
      </c>
      <c r="I84" s="138"/>
      <c r="J84" s="64" t="s">
        <v>11</v>
      </c>
      <c r="K84" s="78" t="s">
        <v>12</v>
      </c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</row>
    <row r="85" spans="1:25" s="72" customFormat="1" ht="24" x14ac:dyDescent="0.2">
      <c r="A85" s="149"/>
      <c r="B85" s="133"/>
      <c r="C85" s="75" t="s">
        <v>73</v>
      </c>
      <c r="D85" s="74" t="s">
        <v>10</v>
      </c>
      <c r="E85" s="74" t="s">
        <v>69</v>
      </c>
      <c r="F85" s="74">
        <v>2</v>
      </c>
      <c r="G85" s="76">
        <v>100</v>
      </c>
      <c r="H85" s="77">
        <f t="shared" si="3"/>
        <v>200</v>
      </c>
      <c r="I85" s="139"/>
      <c r="J85" s="64" t="s">
        <v>11</v>
      </c>
      <c r="K85" s="78" t="s">
        <v>12</v>
      </c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</row>
    <row r="86" spans="1:25" s="72" customFormat="1" ht="24" x14ac:dyDescent="0.2">
      <c r="A86" s="73">
        <v>45985</v>
      </c>
      <c r="B86" s="74">
        <v>481</v>
      </c>
      <c r="C86" s="75" t="s">
        <v>87</v>
      </c>
      <c r="D86" s="74" t="s">
        <v>10</v>
      </c>
      <c r="E86" s="74" t="s">
        <v>33</v>
      </c>
      <c r="F86" s="74">
        <v>4</v>
      </c>
      <c r="G86" s="76">
        <v>328.79</v>
      </c>
      <c r="H86" s="77">
        <f t="shared" si="3"/>
        <v>1315.16</v>
      </c>
      <c r="I86" s="79" t="s">
        <v>35</v>
      </c>
      <c r="J86" s="64" t="s">
        <v>11</v>
      </c>
      <c r="K86" s="78" t="s">
        <v>12</v>
      </c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</row>
    <row r="87" spans="1:25" s="72" customFormat="1" ht="24" x14ac:dyDescent="0.2">
      <c r="A87" s="73">
        <v>45985</v>
      </c>
      <c r="B87" s="74">
        <v>482</v>
      </c>
      <c r="C87" s="75" t="s">
        <v>130</v>
      </c>
      <c r="D87" s="74" t="s">
        <v>10</v>
      </c>
      <c r="E87" s="74" t="s">
        <v>33</v>
      </c>
      <c r="F87" s="74">
        <v>1</v>
      </c>
      <c r="G87" s="76">
        <v>328.79</v>
      </c>
      <c r="H87" s="77">
        <f t="shared" si="3"/>
        <v>328.79</v>
      </c>
      <c r="I87" s="79" t="s">
        <v>127</v>
      </c>
      <c r="J87" s="64" t="s">
        <v>11</v>
      </c>
      <c r="K87" s="78" t="s">
        <v>12</v>
      </c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</row>
    <row r="88" spans="1:25" s="72" customFormat="1" ht="24" x14ac:dyDescent="0.2">
      <c r="A88" s="73">
        <v>45985</v>
      </c>
      <c r="B88" s="74">
        <v>483</v>
      </c>
      <c r="C88" s="75" t="s">
        <v>130</v>
      </c>
      <c r="D88" s="74" t="s">
        <v>10</v>
      </c>
      <c r="E88" s="74" t="s">
        <v>33</v>
      </c>
      <c r="F88" s="74">
        <v>1</v>
      </c>
      <c r="G88" s="76">
        <v>328.79</v>
      </c>
      <c r="H88" s="77">
        <f t="shared" si="3"/>
        <v>328.79</v>
      </c>
      <c r="I88" s="79" t="s">
        <v>127</v>
      </c>
      <c r="J88" s="64" t="s">
        <v>11</v>
      </c>
      <c r="K88" s="78" t="s">
        <v>12</v>
      </c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</row>
    <row r="89" spans="1:25" s="72" customFormat="1" ht="24" x14ac:dyDescent="0.2">
      <c r="A89" s="73">
        <v>45985</v>
      </c>
      <c r="B89" s="74">
        <v>484</v>
      </c>
      <c r="C89" s="75" t="s">
        <v>131</v>
      </c>
      <c r="D89" s="74" t="s">
        <v>10</v>
      </c>
      <c r="E89" s="74" t="s">
        <v>37</v>
      </c>
      <c r="F89" s="74">
        <v>7</v>
      </c>
      <c r="G89" s="76">
        <v>253.65</v>
      </c>
      <c r="H89" s="77">
        <f t="shared" si="3"/>
        <v>1775.55</v>
      </c>
      <c r="I89" s="74" t="s">
        <v>132</v>
      </c>
      <c r="J89" s="64" t="s">
        <v>11</v>
      </c>
      <c r="K89" s="78" t="s">
        <v>12</v>
      </c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</row>
    <row r="90" spans="1:25" s="72" customFormat="1" ht="12" x14ac:dyDescent="0.2">
      <c r="A90" s="73">
        <v>45986</v>
      </c>
      <c r="B90" s="74">
        <v>485</v>
      </c>
      <c r="C90" s="75" t="s">
        <v>133</v>
      </c>
      <c r="D90" s="74" t="s">
        <v>10</v>
      </c>
      <c r="E90" s="74" t="s">
        <v>33</v>
      </c>
      <c r="F90" s="74">
        <v>500</v>
      </c>
      <c r="G90" s="76">
        <v>150</v>
      </c>
      <c r="H90" s="77">
        <f t="shared" si="3"/>
        <v>75000</v>
      </c>
      <c r="I90" s="74" t="s">
        <v>43</v>
      </c>
      <c r="J90" s="64" t="s">
        <v>11</v>
      </c>
      <c r="K90" s="78" t="s">
        <v>12</v>
      </c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</row>
    <row r="91" spans="1:25" s="72" customFormat="1" ht="48" x14ac:dyDescent="0.2">
      <c r="A91" s="73">
        <v>45986</v>
      </c>
      <c r="B91" s="74">
        <v>486</v>
      </c>
      <c r="C91" s="75" t="s">
        <v>134</v>
      </c>
      <c r="D91" s="74" t="s">
        <v>10</v>
      </c>
      <c r="E91" s="74" t="s">
        <v>33</v>
      </c>
      <c r="F91" s="74">
        <v>1</v>
      </c>
      <c r="G91" s="76">
        <v>500</v>
      </c>
      <c r="H91" s="77">
        <f t="shared" si="3"/>
        <v>500</v>
      </c>
      <c r="I91" s="79" t="s">
        <v>135</v>
      </c>
      <c r="J91" s="64" t="s">
        <v>11</v>
      </c>
      <c r="K91" s="78" t="s">
        <v>12</v>
      </c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</row>
    <row r="92" spans="1:25" s="72" customFormat="1" ht="36.75" thickBot="1" x14ac:dyDescent="0.25">
      <c r="A92" s="114">
        <v>45986</v>
      </c>
      <c r="B92" s="115">
        <v>487</v>
      </c>
      <c r="C92" s="116" t="s">
        <v>134</v>
      </c>
      <c r="D92" s="115" t="s">
        <v>10</v>
      </c>
      <c r="E92" s="115" t="s">
        <v>33</v>
      </c>
      <c r="F92" s="115">
        <v>1</v>
      </c>
      <c r="G92" s="117">
        <v>500</v>
      </c>
      <c r="H92" s="89">
        <f t="shared" si="3"/>
        <v>500</v>
      </c>
      <c r="I92" s="115" t="s">
        <v>14</v>
      </c>
      <c r="J92" s="86" t="s">
        <v>11</v>
      </c>
      <c r="K92" s="91" t="s">
        <v>12</v>
      </c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</row>
    <row r="93" spans="1:25" s="45" customFormat="1" ht="30" customHeight="1" x14ac:dyDescent="0.25">
      <c r="A93" s="119" t="s">
        <v>13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1"/>
    </row>
    <row r="94" spans="1:25" s="45" customFormat="1" ht="30" customHeight="1" x14ac:dyDescent="0.25">
      <c r="A94" s="125" t="s">
        <v>78</v>
      </c>
      <c r="B94" s="126"/>
      <c r="C94" s="126"/>
      <c r="D94" s="126"/>
      <c r="E94" s="126"/>
      <c r="F94" s="126"/>
      <c r="G94" s="126"/>
      <c r="H94" s="126"/>
      <c r="I94" s="126"/>
      <c r="J94" s="126"/>
      <c r="K94" s="127"/>
    </row>
    <row r="95" spans="1:25" s="45" customFormat="1" ht="30" customHeight="1" thickBot="1" x14ac:dyDescent="0.3">
      <c r="A95" s="122" t="s">
        <v>0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4"/>
    </row>
    <row r="96" spans="1:25" s="45" customFormat="1" ht="36.75" thickBot="1" x14ac:dyDescent="0.3">
      <c r="A96" s="18" t="s">
        <v>1</v>
      </c>
      <c r="B96" s="7" t="s">
        <v>2</v>
      </c>
      <c r="C96" s="7" t="s">
        <v>3</v>
      </c>
      <c r="D96" s="7" t="s">
        <v>23</v>
      </c>
      <c r="E96" s="7" t="s">
        <v>24</v>
      </c>
      <c r="F96" s="8" t="s">
        <v>4</v>
      </c>
      <c r="G96" s="7" t="s">
        <v>5</v>
      </c>
      <c r="H96" s="7" t="s">
        <v>6</v>
      </c>
      <c r="I96" s="7" t="s">
        <v>7</v>
      </c>
      <c r="J96" s="7" t="s">
        <v>8</v>
      </c>
      <c r="K96" s="7" t="s">
        <v>9</v>
      </c>
    </row>
    <row r="97" spans="1:25" s="72" customFormat="1" ht="27.95" customHeight="1" x14ac:dyDescent="0.2">
      <c r="A97" s="73">
        <v>45986</v>
      </c>
      <c r="B97" s="74">
        <v>488</v>
      </c>
      <c r="C97" s="75" t="s">
        <v>126</v>
      </c>
      <c r="D97" s="74" t="s">
        <v>10</v>
      </c>
      <c r="E97" s="74" t="s">
        <v>33</v>
      </c>
      <c r="F97" s="74">
        <v>2</v>
      </c>
      <c r="G97" s="76">
        <v>150</v>
      </c>
      <c r="H97" s="77">
        <f t="shared" ref="H97:H106" si="4">G97*F97</f>
        <v>300</v>
      </c>
      <c r="I97" s="79" t="s">
        <v>136</v>
      </c>
      <c r="J97" s="64" t="s">
        <v>11</v>
      </c>
      <c r="K97" s="78" t="s">
        <v>12</v>
      </c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</row>
    <row r="98" spans="1:25" s="72" customFormat="1" ht="27.4" customHeight="1" x14ac:dyDescent="0.2">
      <c r="A98" s="73">
        <v>45986</v>
      </c>
      <c r="B98" s="74">
        <v>489</v>
      </c>
      <c r="C98" s="75" t="s">
        <v>137</v>
      </c>
      <c r="D98" s="74" t="s">
        <v>10</v>
      </c>
      <c r="E98" s="74" t="s">
        <v>33</v>
      </c>
      <c r="F98" s="74">
        <v>1</v>
      </c>
      <c r="G98" s="76">
        <v>500</v>
      </c>
      <c r="H98" s="77">
        <f t="shared" si="4"/>
        <v>500</v>
      </c>
      <c r="I98" s="79" t="s">
        <v>127</v>
      </c>
      <c r="J98" s="64" t="s">
        <v>11</v>
      </c>
      <c r="K98" s="78" t="s">
        <v>12</v>
      </c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</row>
    <row r="99" spans="1:25" s="72" customFormat="1" ht="49.7" customHeight="1" x14ac:dyDescent="0.2">
      <c r="A99" s="73">
        <v>45988</v>
      </c>
      <c r="B99" s="74">
        <v>490</v>
      </c>
      <c r="C99" s="75" t="s">
        <v>138</v>
      </c>
      <c r="D99" s="74" t="s">
        <v>10</v>
      </c>
      <c r="E99" s="74" t="s">
        <v>33</v>
      </c>
      <c r="F99" s="74">
        <v>1</v>
      </c>
      <c r="G99" s="76">
        <v>0.08</v>
      </c>
      <c r="H99" s="77">
        <f t="shared" si="4"/>
        <v>0.08</v>
      </c>
      <c r="I99" s="74" t="s">
        <v>139</v>
      </c>
      <c r="J99" s="64" t="s">
        <v>11</v>
      </c>
      <c r="K99" s="78" t="s">
        <v>12</v>
      </c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</row>
    <row r="100" spans="1:25" s="72" customFormat="1" ht="37.35" customHeight="1" x14ac:dyDescent="0.2">
      <c r="A100" s="148">
        <v>45988</v>
      </c>
      <c r="B100" s="131">
        <v>491</v>
      </c>
      <c r="C100" s="75" t="s">
        <v>141</v>
      </c>
      <c r="D100" s="74" t="s">
        <v>10</v>
      </c>
      <c r="E100" s="74" t="s">
        <v>33</v>
      </c>
      <c r="F100" s="74">
        <v>374</v>
      </c>
      <c r="G100" s="76">
        <v>180</v>
      </c>
      <c r="H100" s="77">
        <f t="shared" si="4"/>
        <v>67320</v>
      </c>
      <c r="I100" s="137" t="s">
        <v>136</v>
      </c>
      <c r="J100" s="64" t="s">
        <v>11</v>
      </c>
      <c r="K100" s="78" t="s">
        <v>12</v>
      </c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</row>
    <row r="101" spans="1:25" s="72" customFormat="1" ht="23.25" customHeight="1" x14ac:dyDescent="0.2">
      <c r="A101" s="155"/>
      <c r="B101" s="132"/>
      <c r="C101" s="75" t="s">
        <v>140</v>
      </c>
      <c r="D101" s="74" t="s">
        <v>10</v>
      </c>
      <c r="E101" s="74" t="s">
        <v>33</v>
      </c>
      <c r="F101" s="74">
        <v>10</v>
      </c>
      <c r="G101" s="76">
        <v>200</v>
      </c>
      <c r="H101" s="77">
        <f t="shared" si="4"/>
        <v>2000</v>
      </c>
      <c r="I101" s="138"/>
      <c r="J101" s="64" t="s">
        <v>11</v>
      </c>
      <c r="K101" s="78" t="s">
        <v>12</v>
      </c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</row>
    <row r="102" spans="1:25" s="72" customFormat="1" ht="23.25" customHeight="1" x14ac:dyDescent="0.2">
      <c r="A102" s="155"/>
      <c r="B102" s="132"/>
      <c r="C102" s="75" t="s">
        <v>77</v>
      </c>
      <c r="D102" s="74" t="s">
        <v>10</v>
      </c>
      <c r="E102" s="74" t="s">
        <v>33</v>
      </c>
      <c r="F102" s="74">
        <v>65</v>
      </c>
      <c r="G102" s="76">
        <v>15</v>
      </c>
      <c r="H102" s="77">
        <f t="shared" si="4"/>
        <v>975</v>
      </c>
      <c r="I102" s="138"/>
      <c r="J102" s="64" t="s">
        <v>11</v>
      </c>
      <c r="K102" s="78" t="s">
        <v>12</v>
      </c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</row>
    <row r="103" spans="1:25" s="72" customFormat="1" ht="24" x14ac:dyDescent="0.2">
      <c r="A103" s="155"/>
      <c r="B103" s="132"/>
      <c r="C103" s="75" t="s">
        <v>142</v>
      </c>
      <c r="D103" s="74" t="s">
        <v>10</v>
      </c>
      <c r="E103" s="74" t="s">
        <v>33</v>
      </c>
      <c r="F103" s="74">
        <v>150</v>
      </c>
      <c r="G103" s="76">
        <v>6</v>
      </c>
      <c r="H103" s="77">
        <f t="shared" si="4"/>
        <v>900</v>
      </c>
      <c r="I103" s="138"/>
      <c r="J103" s="64" t="s">
        <v>11</v>
      </c>
      <c r="K103" s="78" t="s">
        <v>12</v>
      </c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</row>
    <row r="104" spans="1:25" s="72" customFormat="1" ht="48" x14ac:dyDescent="0.2">
      <c r="A104" s="149"/>
      <c r="B104" s="133"/>
      <c r="C104" s="75" t="s">
        <v>143</v>
      </c>
      <c r="D104" s="74" t="s">
        <v>10</v>
      </c>
      <c r="E104" s="74" t="s">
        <v>33</v>
      </c>
      <c r="F104" s="74">
        <v>136</v>
      </c>
      <c r="G104" s="76">
        <v>85</v>
      </c>
      <c r="H104" s="77">
        <f t="shared" si="4"/>
        <v>11560</v>
      </c>
      <c r="I104" s="139"/>
      <c r="J104" s="64" t="s">
        <v>11</v>
      </c>
      <c r="K104" s="78" t="s">
        <v>12</v>
      </c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</row>
    <row r="105" spans="1:25" s="72" customFormat="1" ht="58.35" customHeight="1" x14ac:dyDescent="0.2">
      <c r="A105" s="73">
        <v>45988</v>
      </c>
      <c r="B105" s="74">
        <v>492</v>
      </c>
      <c r="C105" s="75" t="s">
        <v>144</v>
      </c>
      <c r="D105" s="74" t="s">
        <v>10</v>
      </c>
      <c r="E105" s="74" t="s">
        <v>33</v>
      </c>
      <c r="F105" s="74">
        <v>1</v>
      </c>
      <c r="G105" s="76">
        <v>3</v>
      </c>
      <c r="H105" s="77">
        <f t="shared" si="4"/>
        <v>3</v>
      </c>
      <c r="I105" s="74" t="s">
        <v>45</v>
      </c>
      <c r="J105" s="64" t="s">
        <v>11</v>
      </c>
      <c r="K105" s="78" t="s">
        <v>12</v>
      </c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</row>
    <row r="106" spans="1:25" s="72" customFormat="1" ht="54" customHeight="1" thickBot="1" x14ac:dyDescent="0.25">
      <c r="A106" s="114">
        <v>45989</v>
      </c>
      <c r="B106" s="115">
        <v>493</v>
      </c>
      <c r="C106" s="116" t="s">
        <v>145</v>
      </c>
      <c r="D106" s="115" t="s">
        <v>10</v>
      </c>
      <c r="E106" s="115" t="s">
        <v>33</v>
      </c>
      <c r="F106" s="115">
        <v>10</v>
      </c>
      <c r="G106" s="117">
        <v>50</v>
      </c>
      <c r="H106" s="89">
        <f t="shared" si="4"/>
        <v>500</v>
      </c>
      <c r="I106" s="118" t="s">
        <v>135</v>
      </c>
      <c r="J106" s="86" t="s">
        <v>11</v>
      </c>
      <c r="K106" s="91" t="s">
        <v>12</v>
      </c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</row>
    <row r="107" spans="1:25" s="45" customFormat="1" ht="30" customHeight="1" x14ac:dyDescent="0.25">
      <c r="A107" s="119" t="s">
        <v>13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1"/>
    </row>
    <row r="108" spans="1:25" s="45" customFormat="1" ht="30" customHeight="1" x14ac:dyDescent="0.25">
      <c r="A108" s="125" t="s">
        <v>78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7"/>
    </row>
    <row r="109" spans="1:25" s="45" customFormat="1" ht="30" customHeight="1" thickBot="1" x14ac:dyDescent="0.3">
      <c r="A109" s="122" t="s">
        <v>0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4"/>
    </row>
    <row r="110" spans="1:25" s="45" customFormat="1" ht="36.75" thickBot="1" x14ac:dyDescent="0.3">
      <c r="A110" s="18" t="s">
        <v>1</v>
      </c>
      <c r="B110" s="7" t="s">
        <v>2</v>
      </c>
      <c r="C110" s="7" t="s">
        <v>3</v>
      </c>
      <c r="D110" s="7" t="s">
        <v>23</v>
      </c>
      <c r="E110" s="7" t="s">
        <v>24</v>
      </c>
      <c r="F110" s="8" t="s">
        <v>4</v>
      </c>
      <c r="G110" s="7" t="s">
        <v>5</v>
      </c>
      <c r="H110" s="7" t="s">
        <v>6</v>
      </c>
      <c r="I110" s="7" t="s">
        <v>7</v>
      </c>
      <c r="J110" s="7" t="s">
        <v>8</v>
      </c>
      <c r="K110" s="7" t="s">
        <v>9</v>
      </c>
    </row>
    <row r="111" spans="1:25" s="72" customFormat="1" ht="48" x14ac:dyDescent="0.2">
      <c r="A111" s="73">
        <v>45989</v>
      </c>
      <c r="B111" s="74">
        <v>494</v>
      </c>
      <c r="C111" s="75" t="s">
        <v>146</v>
      </c>
      <c r="D111" s="74" t="s">
        <v>10</v>
      </c>
      <c r="E111" s="74" t="s">
        <v>33</v>
      </c>
      <c r="F111" s="74">
        <v>1</v>
      </c>
      <c r="G111" s="76">
        <v>1.2</v>
      </c>
      <c r="H111" s="77">
        <f>G111*F111</f>
        <v>1.2</v>
      </c>
      <c r="I111" s="79" t="s">
        <v>135</v>
      </c>
      <c r="J111" s="64" t="s">
        <v>11</v>
      </c>
      <c r="K111" s="78" t="s">
        <v>12</v>
      </c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</row>
    <row r="112" spans="1:25" s="72" customFormat="1" ht="12" x14ac:dyDescent="0.2">
      <c r="A112" s="73">
        <v>45989</v>
      </c>
      <c r="B112" s="74">
        <v>495</v>
      </c>
      <c r="C112" s="75" t="s">
        <v>49</v>
      </c>
      <c r="D112" s="74" t="s">
        <v>10</v>
      </c>
      <c r="E112" s="74" t="s">
        <v>33</v>
      </c>
      <c r="F112" s="74">
        <v>8</v>
      </c>
      <c r="G112" s="76">
        <v>300</v>
      </c>
      <c r="H112" s="77">
        <f>G112*F112</f>
        <v>2400</v>
      </c>
      <c r="I112" s="74" t="s">
        <v>50</v>
      </c>
      <c r="J112" s="64" t="s">
        <v>11</v>
      </c>
      <c r="K112" s="78" t="s">
        <v>12</v>
      </c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</row>
    <row r="113" spans="1:11" x14ac:dyDescent="0.25">
      <c r="A113" s="10"/>
      <c r="B113" s="10"/>
      <c r="C113" s="10"/>
      <c r="E113" s="32"/>
      <c r="F113" s="33"/>
      <c r="G113" s="33"/>
      <c r="H113" s="34">
        <f>SUM(H5:H112)</f>
        <v>639743.16999999981</v>
      </c>
      <c r="J113" s="20"/>
      <c r="K113" s="9"/>
    </row>
    <row r="114" spans="1:11" ht="15.4" customHeight="1" x14ac:dyDescent="0.25">
      <c r="A114" s="10"/>
      <c r="B114" s="10"/>
      <c r="C114" s="10"/>
      <c r="E114" s="30"/>
      <c r="F114" s="24"/>
      <c r="G114" s="24"/>
      <c r="H114" s="31"/>
      <c r="J114" s="20"/>
      <c r="K114" s="9"/>
    </row>
    <row r="115" spans="1:11" ht="13.35" customHeight="1" x14ac:dyDescent="0.25">
      <c r="A115" s="10"/>
      <c r="B115" s="10"/>
      <c r="C115" s="10"/>
      <c r="E115" s="25" t="s">
        <v>15</v>
      </c>
      <c r="F115" s="23"/>
      <c r="G115" s="23"/>
      <c r="H115" s="21">
        <f>H113</f>
        <v>639743.16999999981</v>
      </c>
      <c r="J115" s="20"/>
      <c r="K115" s="9" t="s">
        <v>32</v>
      </c>
    </row>
    <row r="116" spans="1:11" ht="13.35" customHeight="1" x14ac:dyDescent="0.25">
      <c r="A116" s="10"/>
      <c r="B116" s="10"/>
      <c r="C116" s="10"/>
      <c r="E116" s="26" t="s">
        <v>16</v>
      </c>
      <c r="F116" s="23"/>
      <c r="G116" s="23"/>
      <c r="H116" s="29" t="str">
        <f>VILLAS!H34</f>
        <v>$ 17.464,00</v>
      </c>
      <c r="J116" s="20"/>
      <c r="K116" s="9"/>
    </row>
    <row r="117" spans="1:11" ht="13.35" customHeight="1" x14ac:dyDescent="0.25">
      <c r="A117" s="10"/>
      <c r="B117" s="10"/>
      <c r="C117" s="10"/>
      <c r="E117" s="26" t="s">
        <v>17</v>
      </c>
      <c r="F117" s="23"/>
      <c r="G117" s="23"/>
      <c r="H117" s="44">
        <f>CADIPSIC!I75</f>
        <v>26141</v>
      </c>
      <c r="J117" s="20"/>
      <c r="K117" s="9"/>
    </row>
    <row r="118" spans="1:11" ht="13.35" customHeight="1" x14ac:dyDescent="0.25">
      <c r="A118" s="12"/>
      <c r="B118" s="12"/>
      <c r="C118" s="12"/>
      <c r="D118" s="11"/>
      <c r="E118" s="11"/>
      <c r="F118" s="11"/>
      <c r="G118" s="13" t="s">
        <v>18</v>
      </c>
      <c r="H118" s="21">
        <f>SUM(H115:H117)</f>
        <v>665884.16999999981</v>
      </c>
      <c r="J118" s="20"/>
      <c r="K118" s="9"/>
    </row>
    <row r="119" spans="1:11" ht="6.95" customHeight="1" x14ac:dyDescent="0.25">
      <c r="A119" s="12"/>
      <c r="B119" s="12"/>
      <c r="C119" s="12"/>
      <c r="D119" s="11"/>
      <c r="E119" s="11"/>
      <c r="F119" s="11"/>
      <c r="G119" s="13"/>
      <c r="H119" s="27"/>
      <c r="J119" s="20"/>
      <c r="K119" s="9"/>
    </row>
    <row r="120" spans="1:11" ht="6.95" customHeight="1" x14ac:dyDescent="0.25">
      <c r="A120" s="12"/>
      <c r="B120" s="12"/>
      <c r="C120" s="12"/>
      <c r="D120" s="11"/>
      <c r="E120" s="11"/>
      <c r="F120" s="11"/>
      <c r="G120" s="13"/>
      <c r="H120" s="27"/>
      <c r="J120" s="20"/>
      <c r="K120" s="9"/>
    </row>
    <row r="121" spans="1:11" ht="6.95" customHeight="1" x14ac:dyDescent="0.25">
      <c r="A121" s="12"/>
      <c r="B121" s="12"/>
      <c r="C121" s="12"/>
      <c r="D121" s="11"/>
      <c r="E121" s="11"/>
      <c r="F121" s="11"/>
      <c r="G121" s="13"/>
      <c r="H121" s="27"/>
      <c r="J121" s="20"/>
      <c r="K121" s="9"/>
    </row>
    <row r="122" spans="1:11" ht="6.95" customHeight="1" x14ac:dyDescent="0.25">
      <c r="A122" s="12"/>
      <c r="B122" s="12"/>
      <c r="C122" s="12"/>
      <c r="D122" s="11"/>
      <c r="E122" s="11"/>
      <c r="F122" s="11"/>
      <c r="G122" s="13"/>
      <c r="H122" s="27"/>
      <c r="J122" s="20"/>
      <c r="K122" s="9"/>
    </row>
    <row r="123" spans="1:11" ht="10.5" customHeight="1" x14ac:dyDescent="0.25">
      <c r="A123" s="12"/>
      <c r="B123" s="12"/>
      <c r="C123" s="14"/>
      <c r="D123" s="15" t="s">
        <v>46</v>
      </c>
      <c r="E123" s="14"/>
      <c r="F123" s="14"/>
      <c r="G123" s="16"/>
      <c r="H123" s="11"/>
      <c r="I123" s="22"/>
      <c r="J123" s="20"/>
      <c r="K123" s="9"/>
    </row>
    <row r="124" spans="1:11" ht="11.1" customHeight="1" x14ac:dyDescent="0.25">
      <c r="A124" s="12"/>
      <c r="B124" s="12"/>
      <c r="C124" s="14"/>
      <c r="D124" s="15" t="s">
        <v>19</v>
      </c>
      <c r="E124" s="14"/>
      <c r="F124" s="14"/>
      <c r="G124" s="16"/>
      <c r="H124" s="11"/>
      <c r="I124" s="22"/>
      <c r="J124" s="20"/>
      <c r="K124" s="9"/>
    </row>
    <row r="125" spans="1:11" ht="11.45" customHeight="1" x14ac:dyDescent="0.25">
      <c r="A125" s="12"/>
      <c r="B125" s="12"/>
      <c r="C125" s="14"/>
      <c r="D125" s="15" t="s">
        <v>20</v>
      </c>
      <c r="E125" s="14"/>
      <c r="F125" s="14"/>
      <c r="G125" s="16"/>
      <c r="H125" s="11"/>
      <c r="I125" s="22"/>
      <c r="J125" s="20"/>
      <c r="K125" s="9"/>
    </row>
    <row r="126" spans="1:11" ht="11.1" customHeight="1" x14ac:dyDescent="0.25">
      <c r="A126" s="12"/>
      <c r="B126" s="12"/>
      <c r="C126" s="14"/>
      <c r="D126" s="17" t="s">
        <v>21</v>
      </c>
      <c r="E126" s="14"/>
      <c r="F126" s="14"/>
      <c r="G126" s="16"/>
      <c r="H126" s="11"/>
      <c r="I126" s="22"/>
      <c r="J126" s="20"/>
      <c r="K126" s="9"/>
    </row>
    <row r="127" spans="1:11" ht="9" customHeight="1" x14ac:dyDescent="0.25">
      <c r="A127" s="12"/>
      <c r="B127" s="12"/>
      <c r="C127" s="14"/>
      <c r="D127" s="17" t="s">
        <v>22</v>
      </c>
      <c r="E127" s="14"/>
      <c r="F127" s="14"/>
      <c r="H127" s="11"/>
      <c r="I127" s="22"/>
      <c r="J127" s="20"/>
      <c r="K127" s="9"/>
    </row>
  </sheetData>
  <mergeCells count="60">
    <mergeCell ref="A107:K107"/>
    <mergeCell ref="A108:K108"/>
    <mergeCell ref="A109:K109"/>
    <mergeCell ref="A83:A85"/>
    <mergeCell ref="A93:K93"/>
    <mergeCell ref="A94:K94"/>
    <mergeCell ref="A95:K95"/>
    <mergeCell ref="B100:B104"/>
    <mergeCell ref="A100:A104"/>
    <mergeCell ref="I83:I85"/>
    <mergeCell ref="I100:I104"/>
    <mergeCell ref="B75:B76"/>
    <mergeCell ref="A75:A76"/>
    <mergeCell ref="B77:B78"/>
    <mergeCell ref="A77:A78"/>
    <mergeCell ref="B79:B80"/>
    <mergeCell ref="A79:A80"/>
    <mergeCell ref="B83:B85"/>
    <mergeCell ref="A70:K70"/>
    <mergeCell ref="A71:K71"/>
    <mergeCell ref="I79:I80"/>
    <mergeCell ref="I61:I65"/>
    <mergeCell ref="I66:I67"/>
    <mergeCell ref="I68:I69"/>
    <mergeCell ref="I75:I76"/>
    <mergeCell ref="I77:I78"/>
    <mergeCell ref="A72:K72"/>
    <mergeCell ref="B68:B69"/>
    <mergeCell ref="A68:A69"/>
    <mergeCell ref="B66:B67"/>
    <mergeCell ref="A66:A67"/>
    <mergeCell ref="B61:B65"/>
    <mergeCell ref="A61:A65"/>
    <mergeCell ref="I55:I57"/>
    <mergeCell ref="I58:I59"/>
    <mergeCell ref="B48:B51"/>
    <mergeCell ref="A48:A51"/>
    <mergeCell ref="B39:B42"/>
    <mergeCell ref="A39:A42"/>
    <mergeCell ref="I48:I51"/>
    <mergeCell ref="A44:K44"/>
    <mergeCell ref="A45:K45"/>
    <mergeCell ref="A46:K46"/>
    <mergeCell ref="B58:B59"/>
    <mergeCell ref="A58:A59"/>
    <mergeCell ref="B55:B57"/>
    <mergeCell ref="A55:A57"/>
    <mergeCell ref="I39:I42"/>
    <mergeCell ref="A19:K19"/>
    <mergeCell ref="A20:K20"/>
    <mergeCell ref="A21:K21"/>
    <mergeCell ref="B29:B35"/>
    <mergeCell ref="A29:A35"/>
    <mergeCell ref="A36:A38"/>
    <mergeCell ref="B36:B38"/>
    <mergeCell ref="A1:K1"/>
    <mergeCell ref="A3:K3"/>
    <mergeCell ref="A2:K2"/>
    <mergeCell ref="I29:I35"/>
    <mergeCell ref="I36:I3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6"/>
  <sheetViews>
    <sheetView zoomScale="95" zoomScaleNormal="95" workbookViewId="0">
      <selection sqref="A1:K1"/>
    </sheetView>
  </sheetViews>
  <sheetFormatPr baseColWidth="10" defaultRowHeight="15" x14ac:dyDescent="0.25"/>
  <cols>
    <col min="1" max="1" width="17" style="6" customWidth="1"/>
    <col min="2" max="2" width="10.5703125" style="6" bestFit="1" customWidth="1"/>
    <col min="3" max="3" width="50.140625" style="48" customWidth="1"/>
    <col min="4" max="4" width="11.140625" style="45" customWidth="1"/>
    <col min="5" max="5" width="14.140625" style="45" customWidth="1"/>
    <col min="6" max="6" width="12" style="45" customWidth="1"/>
    <col min="7" max="7" width="14.85546875" style="45" customWidth="1"/>
    <col min="8" max="8" width="19.5703125" style="45" customWidth="1"/>
    <col min="9" max="9" width="27.140625" style="45" bestFit="1" customWidth="1"/>
    <col min="10" max="10" width="16.85546875" style="45" customWidth="1"/>
    <col min="11" max="11" width="20" style="45" customWidth="1"/>
  </cols>
  <sheetData>
    <row r="1" spans="1:26" ht="30.4" customHeight="1" x14ac:dyDescent="0.25">
      <c r="A1" s="119" t="s">
        <v>13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</row>
    <row r="2" spans="1:26" ht="30" customHeight="1" x14ac:dyDescent="0.25">
      <c r="A2" s="170" t="s">
        <v>79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26" ht="30.4" customHeight="1" thickBot="1" x14ac:dyDescent="0.3">
      <c r="A3" s="167" t="s">
        <v>61</v>
      </c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26" ht="30" customHeight="1" thickBot="1" x14ac:dyDescent="0.3">
      <c r="A4" s="1" t="s">
        <v>1</v>
      </c>
      <c r="B4" s="2" t="s">
        <v>2</v>
      </c>
      <c r="C4" s="2" t="s">
        <v>3</v>
      </c>
      <c r="D4" s="2" t="s">
        <v>23</v>
      </c>
      <c r="E4" s="2" t="s">
        <v>24</v>
      </c>
      <c r="F4" s="2" t="s">
        <v>4</v>
      </c>
      <c r="G4" s="2" t="s">
        <v>5</v>
      </c>
      <c r="H4" s="2" t="s">
        <v>6</v>
      </c>
      <c r="I4" s="2" t="s">
        <v>7</v>
      </c>
      <c r="J4" s="19" t="s">
        <v>8</v>
      </c>
      <c r="K4" s="19" t="s">
        <v>9</v>
      </c>
    </row>
    <row r="5" spans="1:26" x14ac:dyDescent="0.25">
      <c r="A5" s="173">
        <v>45964</v>
      </c>
      <c r="B5" s="174">
        <v>122</v>
      </c>
      <c r="C5" s="99" t="s">
        <v>147</v>
      </c>
      <c r="D5" s="99" t="s">
        <v>10</v>
      </c>
      <c r="E5" s="99" t="s">
        <v>58</v>
      </c>
      <c r="F5" s="99">
        <v>1</v>
      </c>
      <c r="G5" s="99" t="s">
        <v>148</v>
      </c>
      <c r="H5" s="99" t="s">
        <v>148</v>
      </c>
      <c r="I5" s="99" t="s">
        <v>149</v>
      </c>
      <c r="J5" s="99" t="s">
        <v>82</v>
      </c>
      <c r="K5" s="100" t="s">
        <v>83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5">
      <c r="A6" s="157"/>
      <c r="B6" s="156"/>
      <c r="C6" s="101" t="s">
        <v>150</v>
      </c>
      <c r="D6" s="101" t="s">
        <v>10</v>
      </c>
      <c r="E6" s="101" t="s">
        <v>58</v>
      </c>
      <c r="F6" s="101">
        <v>3</v>
      </c>
      <c r="G6" s="101" t="s">
        <v>151</v>
      </c>
      <c r="H6" s="101" t="s">
        <v>152</v>
      </c>
      <c r="I6" s="101" t="s">
        <v>149</v>
      </c>
      <c r="J6" s="101" t="s">
        <v>82</v>
      </c>
      <c r="K6" s="102" t="s">
        <v>83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x14ac:dyDescent="0.25">
      <c r="A7" s="157"/>
      <c r="B7" s="156"/>
      <c r="C7" s="101" t="s">
        <v>153</v>
      </c>
      <c r="D7" s="101" t="s">
        <v>10</v>
      </c>
      <c r="E7" s="101" t="s">
        <v>58</v>
      </c>
      <c r="F7" s="101">
        <v>1</v>
      </c>
      <c r="G7" s="101" t="s">
        <v>154</v>
      </c>
      <c r="H7" s="101" t="s">
        <v>154</v>
      </c>
      <c r="I7" s="101" t="s">
        <v>149</v>
      </c>
      <c r="J7" s="101" t="s">
        <v>82</v>
      </c>
      <c r="K7" s="102" t="s">
        <v>83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x14ac:dyDescent="0.25">
      <c r="A8" s="157"/>
      <c r="B8" s="156"/>
      <c r="C8" s="101" t="s">
        <v>155</v>
      </c>
      <c r="D8" s="101" t="s">
        <v>10</v>
      </c>
      <c r="E8" s="101" t="s">
        <v>58</v>
      </c>
      <c r="F8" s="101">
        <v>1</v>
      </c>
      <c r="G8" s="101" t="s">
        <v>156</v>
      </c>
      <c r="H8" s="101" t="s">
        <v>156</v>
      </c>
      <c r="I8" s="101" t="s">
        <v>149</v>
      </c>
      <c r="J8" s="101" t="s">
        <v>82</v>
      </c>
      <c r="K8" s="102" t="s">
        <v>83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x14ac:dyDescent="0.25">
      <c r="A9" s="157"/>
      <c r="B9" s="156"/>
      <c r="C9" s="101" t="s">
        <v>157</v>
      </c>
      <c r="D9" s="101" t="s">
        <v>10</v>
      </c>
      <c r="E9" s="101" t="s">
        <v>58</v>
      </c>
      <c r="F9" s="101">
        <v>4</v>
      </c>
      <c r="G9" s="101" t="s">
        <v>158</v>
      </c>
      <c r="H9" s="101" t="s">
        <v>159</v>
      </c>
      <c r="I9" s="101" t="s">
        <v>149</v>
      </c>
      <c r="J9" s="101" t="s">
        <v>82</v>
      </c>
      <c r="K9" s="102" t="s">
        <v>83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x14ac:dyDescent="0.25">
      <c r="A10" s="157"/>
      <c r="B10" s="156"/>
      <c r="C10" s="101" t="s">
        <v>160</v>
      </c>
      <c r="D10" s="101" t="s">
        <v>10</v>
      </c>
      <c r="E10" s="101" t="s">
        <v>58</v>
      </c>
      <c r="F10" s="101">
        <v>1</v>
      </c>
      <c r="G10" s="101" t="s">
        <v>161</v>
      </c>
      <c r="H10" s="101" t="s">
        <v>161</v>
      </c>
      <c r="I10" s="101" t="s">
        <v>149</v>
      </c>
      <c r="J10" s="101" t="s">
        <v>82</v>
      </c>
      <c r="K10" s="102" t="s">
        <v>83</v>
      </c>
      <c r="L10" s="95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x14ac:dyDescent="0.25">
      <c r="A11" s="175">
        <v>45971</v>
      </c>
      <c r="B11" s="156">
        <v>123</v>
      </c>
      <c r="C11" s="101" t="s">
        <v>162</v>
      </c>
      <c r="D11" s="101" t="s">
        <v>10</v>
      </c>
      <c r="E11" s="101" t="s">
        <v>58</v>
      </c>
      <c r="F11" s="101">
        <v>1</v>
      </c>
      <c r="G11" s="101" t="s">
        <v>163</v>
      </c>
      <c r="H11" s="101" t="s">
        <v>163</v>
      </c>
      <c r="I11" s="101" t="s">
        <v>149</v>
      </c>
      <c r="J11" s="101" t="s">
        <v>82</v>
      </c>
      <c r="K11" s="102" t="s">
        <v>83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x14ac:dyDescent="0.25">
      <c r="A12" s="175"/>
      <c r="B12" s="156"/>
      <c r="C12" s="101" t="s">
        <v>164</v>
      </c>
      <c r="D12" s="101" t="s">
        <v>10</v>
      </c>
      <c r="E12" s="101" t="s">
        <v>58</v>
      </c>
      <c r="F12" s="101">
        <v>1</v>
      </c>
      <c r="G12" s="101" t="s">
        <v>165</v>
      </c>
      <c r="H12" s="101" t="s">
        <v>165</v>
      </c>
      <c r="I12" s="101" t="s">
        <v>149</v>
      </c>
      <c r="J12" s="101" t="s">
        <v>82</v>
      </c>
      <c r="K12" s="102" t="s">
        <v>83</v>
      </c>
      <c r="L12" s="95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x14ac:dyDescent="0.25">
      <c r="A13" s="157">
        <v>45971</v>
      </c>
      <c r="B13" s="156">
        <v>124</v>
      </c>
      <c r="C13" s="101" t="s">
        <v>166</v>
      </c>
      <c r="D13" s="101" t="s">
        <v>10</v>
      </c>
      <c r="E13" s="101" t="s">
        <v>58</v>
      </c>
      <c r="F13" s="101">
        <v>1</v>
      </c>
      <c r="G13" s="101" t="s">
        <v>167</v>
      </c>
      <c r="H13" s="101" t="s">
        <v>167</v>
      </c>
      <c r="I13" s="101" t="s">
        <v>149</v>
      </c>
      <c r="J13" s="101" t="s">
        <v>82</v>
      </c>
      <c r="K13" s="102" t="s">
        <v>83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x14ac:dyDescent="0.25">
      <c r="A14" s="157"/>
      <c r="B14" s="156"/>
      <c r="C14" s="101" t="s">
        <v>168</v>
      </c>
      <c r="D14" s="101" t="s">
        <v>10</v>
      </c>
      <c r="E14" s="101" t="s">
        <v>58</v>
      </c>
      <c r="F14" s="101">
        <v>1</v>
      </c>
      <c r="G14" s="101" t="s">
        <v>169</v>
      </c>
      <c r="H14" s="101" t="s">
        <v>169</v>
      </c>
      <c r="I14" s="101" t="s">
        <v>149</v>
      </c>
      <c r="J14" s="101" t="s">
        <v>82</v>
      </c>
      <c r="K14" s="102" t="s">
        <v>83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x14ac:dyDescent="0.25">
      <c r="A15" s="157"/>
      <c r="B15" s="156"/>
      <c r="C15" s="101" t="s">
        <v>170</v>
      </c>
      <c r="D15" s="101" t="s">
        <v>10</v>
      </c>
      <c r="E15" s="101" t="s">
        <v>58</v>
      </c>
      <c r="F15" s="101">
        <v>2</v>
      </c>
      <c r="G15" s="101" t="s">
        <v>171</v>
      </c>
      <c r="H15" s="101" t="s">
        <v>172</v>
      </c>
      <c r="I15" s="101" t="s">
        <v>149</v>
      </c>
      <c r="J15" s="101" t="s">
        <v>82</v>
      </c>
      <c r="K15" s="102" t="s">
        <v>83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x14ac:dyDescent="0.25">
      <c r="A16" s="157"/>
      <c r="B16" s="156"/>
      <c r="C16" s="101" t="s">
        <v>173</v>
      </c>
      <c r="D16" s="101" t="s">
        <v>10</v>
      </c>
      <c r="E16" s="101" t="s">
        <v>58</v>
      </c>
      <c r="F16" s="101">
        <v>3</v>
      </c>
      <c r="G16" s="101" t="s">
        <v>174</v>
      </c>
      <c r="H16" s="101" t="s">
        <v>175</v>
      </c>
      <c r="I16" s="101" t="s">
        <v>149</v>
      </c>
      <c r="J16" s="101" t="s">
        <v>82</v>
      </c>
      <c r="K16" s="102" t="s">
        <v>83</v>
      </c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x14ac:dyDescent="0.25">
      <c r="A17" s="157"/>
      <c r="B17" s="156"/>
      <c r="C17" s="101" t="s">
        <v>147</v>
      </c>
      <c r="D17" s="101" t="s">
        <v>10</v>
      </c>
      <c r="E17" s="101" t="s">
        <v>58</v>
      </c>
      <c r="F17" s="101">
        <v>2</v>
      </c>
      <c r="G17" s="101" t="s">
        <v>148</v>
      </c>
      <c r="H17" s="101" t="s">
        <v>176</v>
      </c>
      <c r="I17" s="101" t="s">
        <v>149</v>
      </c>
      <c r="J17" s="101" t="s">
        <v>82</v>
      </c>
      <c r="K17" s="102" t="s">
        <v>83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x14ac:dyDescent="0.25">
      <c r="A18" s="157"/>
      <c r="B18" s="156"/>
      <c r="C18" s="101" t="s">
        <v>177</v>
      </c>
      <c r="D18" s="101" t="s">
        <v>10</v>
      </c>
      <c r="E18" s="101" t="s">
        <v>58</v>
      </c>
      <c r="F18" s="101">
        <v>8</v>
      </c>
      <c r="G18" s="101" t="s">
        <v>178</v>
      </c>
      <c r="H18" s="101" t="s">
        <v>152</v>
      </c>
      <c r="I18" s="101" t="s">
        <v>149</v>
      </c>
      <c r="J18" s="101" t="s">
        <v>82</v>
      </c>
      <c r="K18" s="102" t="s">
        <v>83</v>
      </c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x14ac:dyDescent="0.25">
      <c r="A19" s="157"/>
      <c r="B19" s="156"/>
      <c r="C19" s="101" t="s">
        <v>179</v>
      </c>
      <c r="D19" s="101" t="s">
        <v>10</v>
      </c>
      <c r="E19" s="101" t="s">
        <v>58</v>
      </c>
      <c r="F19" s="101">
        <v>2</v>
      </c>
      <c r="G19" s="101" t="s">
        <v>180</v>
      </c>
      <c r="H19" s="101" t="s">
        <v>181</v>
      </c>
      <c r="I19" s="101" t="s">
        <v>149</v>
      </c>
      <c r="J19" s="101" t="s">
        <v>82</v>
      </c>
      <c r="K19" s="102" t="s">
        <v>83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x14ac:dyDescent="0.25">
      <c r="A20" s="157"/>
      <c r="B20" s="156"/>
      <c r="C20" s="101" t="s">
        <v>182</v>
      </c>
      <c r="D20" s="101" t="s">
        <v>10</v>
      </c>
      <c r="E20" s="101" t="s">
        <v>58</v>
      </c>
      <c r="F20" s="101">
        <v>1</v>
      </c>
      <c r="G20" s="101" t="s">
        <v>183</v>
      </c>
      <c r="H20" s="101" t="s">
        <v>183</v>
      </c>
      <c r="I20" s="101" t="s">
        <v>149</v>
      </c>
      <c r="J20" s="101" t="s">
        <v>82</v>
      </c>
      <c r="K20" s="102" t="s">
        <v>83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x14ac:dyDescent="0.25">
      <c r="A21" s="157"/>
      <c r="B21" s="156"/>
      <c r="C21" s="101" t="s">
        <v>184</v>
      </c>
      <c r="D21" s="101" t="s">
        <v>10</v>
      </c>
      <c r="E21" s="101" t="s">
        <v>58</v>
      </c>
      <c r="F21" s="101">
        <v>2</v>
      </c>
      <c r="G21" s="101" t="s">
        <v>185</v>
      </c>
      <c r="H21" s="101" t="s">
        <v>186</v>
      </c>
      <c r="I21" s="101" t="s">
        <v>149</v>
      </c>
      <c r="J21" s="101" t="s">
        <v>82</v>
      </c>
      <c r="K21" s="102" t="s">
        <v>83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x14ac:dyDescent="0.25">
      <c r="A22" s="157"/>
      <c r="B22" s="156"/>
      <c r="C22" s="101" t="s">
        <v>157</v>
      </c>
      <c r="D22" s="101" t="s">
        <v>10</v>
      </c>
      <c r="E22" s="101" t="s">
        <v>58</v>
      </c>
      <c r="F22" s="101">
        <v>1</v>
      </c>
      <c r="G22" s="101" t="s">
        <v>158</v>
      </c>
      <c r="H22" s="101" t="s">
        <v>158</v>
      </c>
      <c r="I22" s="101" t="s">
        <v>149</v>
      </c>
      <c r="J22" s="101" t="s">
        <v>82</v>
      </c>
      <c r="K22" s="102" t="s">
        <v>83</v>
      </c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x14ac:dyDescent="0.25">
      <c r="A23" s="157"/>
      <c r="B23" s="156"/>
      <c r="C23" s="101" t="s">
        <v>187</v>
      </c>
      <c r="D23" s="101" t="s">
        <v>10</v>
      </c>
      <c r="E23" s="101" t="s">
        <v>58</v>
      </c>
      <c r="F23" s="101">
        <v>13</v>
      </c>
      <c r="G23" s="101" t="s">
        <v>188</v>
      </c>
      <c r="H23" s="101" t="s">
        <v>189</v>
      </c>
      <c r="I23" s="101" t="s">
        <v>149</v>
      </c>
      <c r="J23" s="101" t="s">
        <v>82</v>
      </c>
      <c r="K23" s="102" t="s">
        <v>83</v>
      </c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x14ac:dyDescent="0.25">
      <c r="A24" s="157"/>
      <c r="B24" s="156"/>
      <c r="C24" s="101" t="s">
        <v>190</v>
      </c>
      <c r="D24" s="101" t="s">
        <v>10</v>
      </c>
      <c r="E24" s="101" t="s">
        <v>58</v>
      </c>
      <c r="F24" s="101">
        <v>1</v>
      </c>
      <c r="G24" s="101" t="s">
        <v>191</v>
      </c>
      <c r="H24" s="101" t="s">
        <v>191</v>
      </c>
      <c r="I24" s="101" t="s">
        <v>149</v>
      </c>
      <c r="J24" s="101" t="s">
        <v>82</v>
      </c>
      <c r="K24" s="102" t="s">
        <v>83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x14ac:dyDescent="0.25">
      <c r="A25" s="157"/>
      <c r="B25" s="156"/>
      <c r="C25" s="101" t="s">
        <v>192</v>
      </c>
      <c r="D25" s="101" t="s">
        <v>10</v>
      </c>
      <c r="E25" s="101" t="s">
        <v>58</v>
      </c>
      <c r="F25" s="101">
        <v>1</v>
      </c>
      <c r="G25" s="101" t="s">
        <v>193</v>
      </c>
      <c r="H25" s="101" t="s">
        <v>193</v>
      </c>
      <c r="I25" s="101" t="s">
        <v>149</v>
      </c>
      <c r="J25" s="101" t="s">
        <v>82</v>
      </c>
      <c r="K25" s="102" t="s">
        <v>83</v>
      </c>
      <c r="L25" s="95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s="157">
        <v>45985</v>
      </c>
      <c r="B26" s="156">
        <v>125</v>
      </c>
      <c r="C26" s="101" t="s">
        <v>194</v>
      </c>
      <c r="D26" s="101" t="s">
        <v>10</v>
      </c>
      <c r="E26" s="101" t="s">
        <v>58</v>
      </c>
      <c r="F26" s="101">
        <v>2</v>
      </c>
      <c r="G26" s="101" t="s">
        <v>148</v>
      </c>
      <c r="H26" s="101" t="s">
        <v>176</v>
      </c>
      <c r="I26" s="101" t="s">
        <v>149</v>
      </c>
      <c r="J26" s="101" t="s">
        <v>82</v>
      </c>
      <c r="K26" s="102" t="s">
        <v>83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x14ac:dyDescent="0.25">
      <c r="A27" s="157"/>
      <c r="B27" s="156"/>
      <c r="C27" s="101" t="s">
        <v>195</v>
      </c>
      <c r="D27" s="101" t="s">
        <v>10</v>
      </c>
      <c r="E27" s="101" t="s">
        <v>58</v>
      </c>
      <c r="F27" s="101">
        <v>2</v>
      </c>
      <c r="G27" s="101" t="s">
        <v>161</v>
      </c>
      <c r="H27" s="101" t="s">
        <v>196</v>
      </c>
      <c r="I27" s="101" t="s">
        <v>149</v>
      </c>
      <c r="J27" s="101" t="s">
        <v>82</v>
      </c>
      <c r="K27" s="102" t="s">
        <v>83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x14ac:dyDescent="0.25">
      <c r="A28" s="157"/>
      <c r="B28" s="156"/>
      <c r="C28" s="101" t="s">
        <v>197</v>
      </c>
      <c r="D28" s="101" t="s">
        <v>10</v>
      </c>
      <c r="E28" s="101" t="s">
        <v>58</v>
      </c>
      <c r="F28" s="101">
        <v>10</v>
      </c>
      <c r="G28" s="101" t="s">
        <v>158</v>
      </c>
      <c r="H28" s="101" t="s">
        <v>198</v>
      </c>
      <c r="I28" s="101" t="s">
        <v>149</v>
      </c>
      <c r="J28" s="101" t="s">
        <v>82</v>
      </c>
      <c r="K28" s="102" t="s">
        <v>83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x14ac:dyDescent="0.25">
      <c r="A29" s="157"/>
      <c r="B29" s="156"/>
      <c r="C29" s="101" t="s">
        <v>199</v>
      </c>
      <c r="D29" s="101" t="s">
        <v>10</v>
      </c>
      <c r="E29" s="101" t="s">
        <v>58</v>
      </c>
      <c r="F29" s="101">
        <v>1</v>
      </c>
      <c r="G29" s="101" t="s">
        <v>165</v>
      </c>
      <c r="H29" s="101" t="s">
        <v>165</v>
      </c>
      <c r="I29" s="101" t="s">
        <v>149</v>
      </c>
      <c r="J29" s="101" t="s">
        <v>82</v>
      </c>
      <c r="K29" s="102" t="s">
        <v>83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x14ac:dyDescent="0.25">
      <c r="A30" s="157"/>
      <c r="B30" s="156"/>
      <c r="C30" s="101" t="s">
        <v>168</v>
      </c>
      <c r="D30" s="101" t="s">
        <v>10</v>
      </c>
      <c r="E30" s="101" t="s">
        <v>58</v>
      </c>
      <c r="F30" s="101">
        <v>6</v>
      </c>
      <c r="G30" s="101" t="s">
        <v>169</v>
      </c>
      <c r="H30" s="101" t="s">
        <v>200</v>
      </c>
      <c r="I30" s="101" t="s">
        <v>149</v>
      </c>
      <c r="J30" s="101" t="s">
        <v>82</v>
      </c>
      <c r="K30" s="102" t="s">
        <v>83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x14ac:dyDescent="0.25">
      <c r="A31" s="157"/>
      <c r="B31" s="156"/>
      <c r="C31" s="101" t="s">
        <v>173</v>
      </c>
      <c r="D31" s="101" t="s">
        <v>10</v>
      </c>
      <c r="E31" s="101" t="s">
        <v>58</v>
      </c>
      <c r="F31" s="101">
        <v>2</v>
      </c>
      <c r="G31" s="101" t="s">
        <v>174</v>
      </c>
      <c r="H31" s="101" t="s">
        <v>201</v>
      </c>
      <c r="I31" s="101" t="s">
        <v>149</v>
      </c>
      <c r="J31" s="101" t="s">
        <v>82</v>
      </c>
      <c r="K31" s="102" t="s">
        <v>83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x14ac:dyDescent="0.25">
      <c r="A32" s="157"/>
      <c r="B32" s="156"/>
      <c r="C32" s="101" t="s">
        <v>155</v>
      </c>
      <c r="D32" s="101" t="s">
        <v>10</v>
      </c>
      <c r="E32" s="101" t="s">
        <v>58</v>
      </c>
      <c r="F32" s="101">
        <v>4</v>
      </c>
      <c r="G32" s="101" t="s">
        <v>202</v>
      </c>
      <c r="H32" s="101" t="s">
        <v>203</v>
      </c>
      <c r="I32" s="101" t="s">
        <v>149</v>
      </c>
      <c r="J32" s="101" t="s">
        <v>82</v>
      </c>
      <c r="K32" s="102" t="s">
        <v>83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thickBot="1" x14ac:dyDescent="0.3">
      <c r="A33" s="162"/>
      <c r="B33" s="163"/>
      <c r="C33" s="103" t="s">
        <v>204</v>
      </c>
      <c r="D33" s="103" t="s">
        <v>10</v>
      </c>
      <c r="E33" s="103" t="s">
        <v>58</v>
      </c>
      <c r="F33" s="103">
        <v>1</v>
      </c>
      <c r="G33" s="103" t="s">
        <v>165</v>
      </c>
      <c r="H33" s="103" t="s">
        <v>165</v>
      </c>
      <c r="I33" s="103" t="s">
        <v>149</v>
      </c>
      <c r="J33" s="103" t="s">
        <v>82</v>
      </c>
      <c r="K33" s="104" t="s">
        <v>83</v>
      </c>
      <c r="L33" s="95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6.5" thickBot="1" x14ac:dyDescent="0.3">
      <c r="A34" s="164" t="s">
        <v>205</v>
      </c>
      <c r="B34" s="165"/>
      <c r="C34" s="165"/>
      <c r="D34" s="165"/>
      <c r="E34" s="165"/>
      <c r="F34" s="165"/>
      <c r="G34" s="166"/>
      <c r="H34" s="96" t="s">
        <v>206</v>
      </c>
      <c r="I34" s="97"/>
      <c r="J34" s="97"/>
      <c r="K34" s="98"/>
      <c r="L34" s="95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x14ac:dyDescent="0.2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4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x14ac:dyDescent="0.25">
      <c r="A36" s="41"/>
      <c r="B36" s="43"/>
      <c r="C36" s="43"/>
      <c r="D36" s="43"/>
      <c r="E36" s="43"/>
      <c r="F36" s="43"/>
      <c r="G36" s="159"/>
      <c r="H36" s="159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x14ac:dyDescent="0.25">
      <c r="A37" s="41"/>
      <c r="B37" s="43"/>
      <c r="C37" s="43"/>
      <c r="D37" s="43"/>
      <c r="E37" s="41"/>
      <c r="F37" s="41"/>
      <c r="G37" s="43"/>
      <c r="H37" s="4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x14ac:dyDescent="0.25">
      <c r="A38" s="41"/>
      <c r="B38" s="43"/>
      <c r="C38" s="43"/>
      <c r="D38" s="43"/>
      <c r="E38" s="43"/>
      <c r="F38" s="43"/>
      <c r="G38" s="43"/>
      <c r="H38" s="43"/>
      <c r="I38" s="43"/>
      <c r="J38" s="43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x14ac:dyDescent="0.25">
      <c r="A39" s="41"/>
      <c r="B39" s="43"/>
      <c r="C39" s="43"/>
      <c r="D39" s="43"/>
      <c r="E39" s="43"/>
      <c r="F39" s="43"/>
      <c r="G39" s="43"/>
      <c r="H39" s="41"/>
      <c r="I39" s="41"/>
      <c r="J39" s="43"/>
      <c r="K39" s="43"/>
      <c r="L39" s="43"/>
      <c r="M39" s="43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" customHeight="1" x14ac:dyDescent="0.25">
      <c r="A40" s="41"/>
      <c r="B40" s="158" t="s">
        <v>224</v>
      </c>
      <c r="C40" s="158"/>
      <c r="D40" s="158"/>
      <c r="E40" s="41"/>
      <c r="F40" s="41"/>
      <c r="G40" s="158" t="s">
        <v>225</v>
      </c>
      <c r="H40" s="158"/>
      <c r="I40" s="158"/>
      <c r="J40" s="158"/>
      <c r="K40" s="43"/>
      <c r="L40" s="43"/>
      <c r="M40" s="43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x14ac:dyDescent="0.25">
      <c r="A41" s="41"/>
      <c r="B41" s="160" t="s">
        <v>226</v>
      </c>
      <c r="C41" s="160"/>
      <c r="D41" s="160"/>
      <c r="E41" s="112"/>
      <c r="F41" s="41"/>
      <c r="G41" s="161" t="s">
        <v>227</v>
      </c>
      <c r="H41" s="161"/>
      <c r="I41" s="161"/>
      <c r="J41" s="16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30" customHeight="1" x14ac:dyDescent="0.25">
      <c r="A42" s="158" t="s">
        <v>228</v>
      </c>
      <c r="B42" s="158"/>
      <c r="C42" s="158"/>
      <c r="D42" s="158"/>
      <c r="E42" s="158"/>
      <c r="F42" s="158" t="s">
        <v>229</v>
      </c>
      <c r="G42" s="158"/>
      <c r="H42" s="158"/>
      <c r="I42" s="158"/>
      <c r="J42" s="158"/>
      <c r="K42" s="43"/>
      <c r="L42" s="43"/>
      <c r="M42" s="43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s="45" customFormat="1" ht="12" customHeight="1" x14ac:dyDescent="0.25">
      <c r="A43" s="41"/>
      <c r="B43" s="94"/>
      <c r="C43" s="94"/>
      <c r="D43" s="94"/>
      <c r="E43" s="41"/>
      <c r="F43" s="43"/>
      <c r="G43" s="94"/>
      <c r="H43" s="94"/>
      <c r="I43" s="94"/>
      <c r="J43" s="94"/>
      <c r="K43" s="43"/>
      <c r="L43" s="43"/>
      <c r="M43" s="4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s="45" customFormat="1" ht="13.7" customHeight="1" x14ac:dyDescent="0.25">
      <c r="A44" s="41"/>
      <c r="B44" s="94"/>
      <c r="C44" s="94"/>
      <c r="D44" s="94"/>
      <c r="E44" s="41"/>
      <c r="F44" s="43"/>
      <c r="G44" s="94"/>
      <c r="H44" s="94"/>
      <c r="I44" s="94"/>
      <c r="J44" s="94"/>
      <c r="K44" s="43"/>
      <c r="L44" s="43"/>
      <c r="M44" s="43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x14ac:dyDescent="0.25">
      <c r="A45" s="41"/>
      <c r="B45" s="41"/>
      <c r="C45" s="41"/>
      <c r="D45" s="43"/>
      <c r="E45" s="113" t="s">
        <v>21</v>
      </c>
      <c r="F45" s="43"/>
      <c r="G45" s="43"/>
      <c r="H45" s="43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x14ac:dyDescent="0.25">
      <c r="A46" s="41"/>
      <c r="B46" s="41"/>
      <c r="C46" s="41"/>
      <c r="D46" s="43"/>
      <c r="E46" s="113" t="s">
        <v>230</v>
      </c>
      <c r="F46" s="43"/>
      <c r="G46" s="43"/>
      <c r="H46" s="43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x14ac:dyDescent="0.25">
      <c r="A47" s="41"/>
      <c r="B47" s="41"/>
      <c r="C47" s="41"/>
      <c r="D47" s="43"/>
      <c r="E47" s="43"/>
      <c r="F47" s="43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</sheetData>
  <mergeCells count="19">
    <mergeCell ref="A1:K1"/>
    <mergeCell ref="G36:H36"/>
    <mergeCell ref="B40:D40"/>
    <mergeCell ref="G40:J40"/>
    <mergeCell ref="B41:D41"/>
    <mergeCell ref="G41:J41"/>
    <mergeCell ref="A26:A33"/>
    <mergeCell ref="B26:B33"/>
    <mergeCell ref="A34:G34"/>
    <mergeCell ref="A3:K3"/>
    <mergeCell ref="A2:K2"/>
    <mergeCell ref="A5:A10"/>
    <mergeCell ref="B5:B10"/>
    <mergeCell ref="A11:A12"/>
    <mergeCell ref="B11:B12"/>
    <mergeCell ref="A13:A25"/>
    <mergeCell ref="B13:B25"/>
    <mergeCell ref="A42:E42"/>
    <mergeCell ref="F42:J42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zoomScale="119" zoomScaleNormal="119" zoomScaleSheetLayoutView="100" workbookViewId="0">
      <pane ySplit="1" topLeftCell="A2" activePane="bottomLeft" state="frozen"/>
      <selection pane="bottomLeft" activeCell="B57" sqref="B57:L57"/>
    </sheetView>
  </sheetViews>
  <sheetFormatPr baseColWidth="10" defaultColWidth="11.42578125" defaultRowHeight="15" customHeight="1" x14ac:dyDescent="0.2"/>
  <cols>
    <col min="1" max="1" width="3.42578125" style="3" customWidth="1"/>
    <col min="2" max="2" width="13.42578125" style="28" customWidth="1"/>
    <col min="3" max="3" width="11.5703125" style="3" bestFit="1" customWidth="1"/>
    <col min="4" max="4" width="34" style="3" customWidth="1"/>
    <col min="5" max="6" width="10.85546875" style="3" customWidth="1"/>
    <col min="7" max="7" width="10" style="3" customWidth="1"/>
    <col min="8" max="8" width="13.42578125" style="4" customWidth="1"/>
    <col min="9" max="9" width="15.42578125" style="5" customWidth="1"/>
    <col min="10" max="10" width="29.5703125" style="3" customWidth="1"/>
    <col min="11" max="11" width="17.140625" style="3" customWidth="1"/>
    <col min="12" max="12" width="19.5703125" style="3" customWidth="1"/>
    <col min="13" max="16384" width="11.42578125" style="3"/>
  </cols>
  <sheetData>
    <row r="1" spans="2:12" ht="11.45" customHeight="1" x14ac:dyDescent="0.2">
      <c r="B1" s="176"/>
      <c r="C1" s="177"/>
      <c r="D1" s="177"/>
      <c r="E1" s="177"/>
      <c r="F1" s="177"/>
      <c r="G1" s="177"/>
      <c r="H1" s="177"/>
      <c r="I1" s="177"/>
      <c r="J1" s="177"/>
      <c r="K1" s="177"/>
      <c r="L1" s="178"/>
    </row>
    <row r="2" spans="2:12" ht="27.75" customHeight="1" x14ac:dyDescent="0.2">
      <c r="B2" s="179" t="s">
        <v>13</v>
      </c>
      <c r="C2" s="180"/>
      <c r="D2" s="180"/>
      <c r="E2" s="180"/>
      <c r="F2" s="180"/>
      <c r="G2" s="180"/>
      <c r="H2" s="180"/>
      <c r="I2" s="180"/>
      <c r="J2" s="180"/>
      <c r="K2" s="180"/>
      <c r="L2" s="181"/>
    </row>
    <row r="3" spans="2:12" ht="27.75" customHeight="1" x14ac:dyDescent="0.2">
      <c r="B3" s="182" t="s">
        <v>79</v>
      </c>
      <c r="C3" s="183"/>
      <c r="D3" s="183"/>
      <c r="E3" s="183"/>
      <c r="F3" s="183"/>
      <c r="G3" s="183"/>
      <c r="H3" s="183"/>
      <c r="I3" s="183"/>
      <c r="J3" s="183"/>
      <c r="K3" s="183"/>
      <c r="L3" s="184"/>
    </row>
    <row r="4" spans="2:12" ht="31.5" customHeight="1" thickBot="1" x14ac:dyDescent="0.25">
      <c r="B4" s="185" t="s">
        <v>14</v>
      </c>
      <c r="C4" s="186"/>
      <c r="D4" s="186"/>
      <c r="E4" s="186"/>
      <c r="F4" s="186"/>
      <c r="G4" s="186"/>
      <c r="H4" s="186"/>
      <c r="I4" s="186"/>
      <c r="J4" s="186"/>
      <c r="K4" s="186"/>
      <c r="L4" s="187"/>
    </row>
    <row r="5" spans="2:12" ht="45.75" thickBot="1" x14ac:dyDescent="0.25">
      <c r="B5" s="105" t="s">
        <v>25</v>
      </c>
      <c r="C5" s="106" t="s">
        <v>26</v>
      </c>
      <c r="D5" s="106" t="s">
        <v>3</v>
      </c>
      <c r="E5" s="106" t="s">
        <v>27</v>
      </c>
      <c r="F5" s="106" t="s">
        <v>28</v>
      </c>
      <c r="G5" s="107" t="s">
        <v>29</v>
      </c>
      <c r="H5" s="108" t="s">
        <v>30</v>
      </c>
      <c r="I5" s="108" t="s">
        <v>31</v>
      </c>
      <c r="J5" s="106" t="s">
        <v>7</v>
      </c>
      <c r="K5" s="106" t="s">
        <v>8</v>
      </c>
      <c r="L5" s="109" t="s">
        <v>9</v>
      </c>
    </row>
    <row r="6" spans="2:12" s="46" customFormat="1" ht="15.75" customHeight="1" x14ac:dyDescent="0.25">
      <c r="B6" s="212">
        <v>45758</v>
      </c>
      <c r="C6" s="210">
        <v>444</v>
      </c>
      <c r="D6" s="210" t="s">
        <v>207</v>
      </c>
      <c r="E6" s="210" t="s">
        <v>10</v>
      </c>
      <c r="F6" s="210" t="s">
        <v>56</v>
      </c>
      <c r="G6" s="210">
        <v>41</v>
      </c>
      <c r="H6" s="213">
        <v>20</v>
      </c>
      <c r="I6" s="213">
        <v>820</v>
      </c>
      <c r="J6" s="210" t="s">
        <v>53</v>
      </c>
      <c r="K6" s="210" t="s">
        <v>11</v>
      </c>
      <c r="L6" s="211" t="s">
        <v>12</v>
      </c>
    </row>
    <row r="7" spans="2:12" s="46" customFormat="1" ht="15.75" customHeight="1" x14ac:dyDescent="0.25">
      <c r="B7" s="209"/>
      <c r="C7" s="189"/>
      <c r="D7" s="189"/>
      <c r="E7" s="189"/>
      <c r="F7" s="189"/>
      <c r="G7" s="189"/>
      <c r="H7" s="198"/>
      <c r="I7" s="198"/>
      <c r="J7" s="189"/>
      <c r="K7" s="189"/>
      <c r="L7" s="190"/>
    </row>
    <row r="8" spans="2:12" s="45" customFormat="1" ht="12" customHeight="1" x14ac:dyDescent="0.25">
      <c r="B8" s="209">
        <v>45788</v>
      </c>
      <c r="C8" s="189">
        <v>445</v>
      </c>
      <c r="D8" s="189" t="s">
        <v>208</v>
      </c>
      <c r="E8" s="189" t="s">
        <v>10</v>
      </c>
      <c r="F8" s="189" t="s">
        <v>56</v>
      </c>
      <c r="G8" s="189">
        <v>32</v>
      </c>
      <c r="H8" s="198">
        <v>100</v>
      </c>
      <c r="I8" s="198">
        <v>3200</v>
      </c>
      <c r="J8" s="189" t="s">
        <v>53</v>
      </c>
      <c r="K8" s="189" t="s">
        <v>11</v>
      </c>
      <c r="L8" s="190" t="s">
        <v>12</v>
      </c>
    </row>
    <row r="9" spans="2:12" s="45" customFormat="1" ht="12" customHeight="1" x14ac:dyDescent="0.25">
      <c r="B9" s="209"/>
      <c r="C9" s="189"/>
      <c r="D9" s="189"/>
      <c r="E9" s="189"/>
      <c r="F9" s="189"/>
      <c r="G9" s="189"/>
      <c r="H9" s="198"/>
      <c r="I9" s="198"/>
      <c r="J9" s="189"/>
      <c r="K9" s="189"/>
      <c r="L9" s="190"/>
    </row>
    <row r="10" spans="2:12" s="45" customFormat="1" ht="12" customHeight="1" x14ac:dyDescent="0.25">
      <c r="B10" s="209">
        <v>45880</v>
      </c>
      <c r="C10" s="189">
        <v>446</v>
      </c>
      <c r="D10" s="189" t="s">
        <v>51</v>
      </c>
      <c r="E10" s="189" t="s">
        <v>10</v>
      </c>
      <c r="F10" s="189" t="s">
        <v>52</v>
      </c>
      <c r="G10" s="189">
        <v>18</v>
      </c>
      <c r="H10" s="198">
        <v>20</v>
      </c>
      <c r="I10" s="198">
        <v>360</v>
      </c>
      <c r="J10" s="189" t="s">
        <v>53</v>
      </c>
      <c r="K10" s="189" t="s">
        <v>11</v>
      </c>
      <c r="L10" s="190" t="s">
        <v>12</v>
      </c>
    </row>
    <row r="11" spans="2:12" s="45" customFormat="1" ht="12" customHeight="1" x14ac:dyDescent="0.25">
      <c r="B11" s="209"/>
      <c r="C11" s="189"/>
      <c r="D11" s="189"/>
      <c r="E11" s="189"/>
      <c r="F11" s="189"/>
      <c r="G11" s="189"/>
      <c r="H11" s="198"/>
      <c r="I11" s="198"/>
      <c r="J11" s="189"/>
      <c r="K11" s="189"/>
      <c r="L11" s="190"/>
    </row>
    <row r="12" spans="2:12" s="45" customFormat="1" ht="12" customHeight="1" x14ac:dyDescent="0.25">
      <c r="B12" s="209">
        <v>45880</v>
      </c>
      <c r="C12" s="189">
        <v>447</v>
      </c>
      <c r="D12" s="194" t="s">
        <v>209</v>
      </c>
      <c r="E12" s="189" t="s">
        <v>10</v>
      </c>
      <c r="F12" s="189" t="s">
        <v>55</v>
      </c>
      <c r="G12" s="189">
        <v>7</v>
      </c>
      <c r="H12" s="198">
        <v>10</v>
      </c>
      <c r="I12" s="198">
        <v>70</v>
      </c>
      <c r="J12" s="189" t="s">
        <v>53</v>
      </c>
      <c r="K12" s="189" t="s">
        <v>11</v>
      </c>
      <c r="L12" s="190" t="s">
        <v>12</v>
      </c>
    </row>
    <row r="13" spans="2:12" s="45" customFormat="1" ht="12" customHeight="1" x14ac:dyDescent="0.25">
      <c r="B13" s="209"/>
      <c r="C13" s="189"/>
      <c r="D13" s="194"/>
      <c r="E13" s="189"/>
      <c r="F13" s="189"/>
      <c r="G13" s="189"/>
      <c r="H13" s="198"/>
      <c r="I13" s="198"/>
      <c r="J13" s="189"/>
      <c r="K13" s="189"/>
      <c r="L13" s="190"/>
    </row>
    <row r="14" spans="2:12" s="45" customFormat="1" ht="12" customHeight="1" x14ac:dyDescent="0.25">
      <c r="B14" s="209">
        <v>45911</v>
      </c>
      <c r="C14" s="189">
        <v>448</v>
      </c>
      <c r="D14" s="189" t="s">
        <v>51</v>
      </c>
      <c r="E14" s="189" t="s">
        <v>10</v>
      </c>
      <c r="F14" s="189" t="s">
        <v>52</v>
      </c>
      <c r="G14" s="189">
        <v>18</v>
      </c>
      <c r="H14" s="198">
        <v>20</v>
      </c>
      <c r="I14" s="198">
        <v>360</v>
      </c>
      <c r="J14" s="189" t="s">
        <v>53</v>
      </c>
      <c r="K14" s="189" t="s">
        <v>11</v>
      </c>
      <c r="L14" s="190" t="s">
        <v>12</v>
      </c>
    </row>
    <row r="15" spans="2:12" s="45" customFormat="1" ht="12" customHeight="1" x14ac:dyDescent="0.25">
      <c r="B15" s="209"/>
      <c r="C15" s="189"/>
      <c r="D15" s="189"/>
      <c r="E15" s="189"/>
      <c r="F15" s="189"/>
      <c r="G15" s="189"/>
      <c r="H15" s="198"/>
      <c r="I15" s="198"/>
      <c r="J15" s="189"/>
      <c r="K15" s="189"/>
      <c r="L15" s="190"/>
    </row>
    <row r="16" spans="2:12" s="45" customFormat="1" ht="12" customHeight="1" x14ac:dyDescent="0.25">
      <c r="B16" s="209">
        <v>45911</v>
      </c>
      <c r="C16" s="189">
        <v>449</v>
      </c>
      <c r="D16" s="194" t="s">
        <v>209</v>
      </c>
      <c r="E16" s="189" t="s">
        <v>10</v>
      </c>
      <c r="F16" s="189" t="s">
        <v>55</v>
      </c>
      <c r="G16" s="189">
        <v>6</v>
      </c>
      <c r="H16" s="198">
        <v>10</v>
      </c>
      <c r="I16" s="198">
        <v>60</v>
      </c>
      <c r="J16" s="189" t="s">
        <v>53</v>
      </c>
      <c r="K16" s="189" t="s">
        <v>11</v>
      </c>
      <c r="L16" s="190" t="s">
        <v>12</v>
      </c>
    </row>
    <row r="17" spans="2:12" s="45" customFormat="1" ht="12" customHeight="1" x14ac:dyDescent="0.25">
      <c r="B17" s="209"/>
      <c r="C17" s="189"/>
      <c r="D17" s="194"/>
      <c r="E17" s="189"/>
      <c r="F17" s="189"/>
      <c r="G17" s="189"/>
      <c r="H17" s="198"/>
      <c r="I17" s="198"/>
      <c r="J17" s="189"/>
      <c r="K17" s="189"/>
      <c r="L17" s="190"/>
    </row>
    <row r="18" spans="2:12" s="45" customFormat="1" ht="12" customHeight="1" x14ac:dyDescent="0.25">
      <c r="B18" s="209">
        <v>46002</v>
      </c>
      <c r="C18" s="189">
        <v>450</v>
      </c>
      <c r="D18" s="189" t="s">
        <v>208</v>
      </c>
      <c r="E18" s="189" t="s">
        <v>10</v>
      </c>
      <c r="F18" s="189" t="s">
        <v>56</v>
      </c>
      <c r="G18" s="189">
        <v>32</v>
      </c>
      <c r="H18" s="198">
        <v>100</v>
      </c>
      <c r="I18" s="198">
        <v>3200</v>
      </c>
      <c r="J18" s="189" t="s">
        <v>53</v>
      </c>
      <c r="K18" s="189" t="s">
        <v>11</v>
      </c>
      <c r="L18" s="190" t="s">
        <v>12</v>
      </c>
    </row>
    <row r="19" spans="2:12" s="45" customFormat="1" ht="12" customHeight="1" x14ac:dyDescent="0.25">
      <c r="B19" s="209"/>
      <c r="C19" s="189"/>
      <c r="D19" s="189"/>
      <c r="E19" s="189"/>
      <c r="F19" s="189"/>
      <c r="G19" s="189"/>
      <c r="H19" s="198"/>
      <c r="I19" s="198"/>
      <c r="J19" s="189"/>
      <c r="K19" s="189"/>
      <c r="L19" s="190"/>
    </row>
    <row r="20" spans="2:12" s="45" customFormat="1" ht="12" customHeight="1" x14ac:dyDescent="0.25">
      <c r="B20" s="191" t="s">
        <v>210</v>
      </c>
      <c r="C20" s="189">
        <v>451</v>
      </c>
      <c r="D20" s="189" t="s">
        <v>54</v>
      </c>
      <c r="E20" s="189" t="s">
        <v>10</v>
      </c>
      <c r="F20" s="189" t="s">
        <v>55</v>
      </c>
      <c r="G20" s="189">
        <v>5</v>
      </c>
      <c r="H20" s="198">
        <v>100</v>
      </c>
      <c r="I20" s="198">
        <v>500</v>
      </c>
      <c r="J20" s="189" t="s">
        <v>53</v>
      </c>
      <c r="K20" s="189" t="s">
        <v>11</v>
      </c>
      <c r="L20" s="190" t="s">
        <v>12</v>
      </c>
    </row>
    <row r="21" spans="2:12" s="45" customFormat="1" ht="12" customHeight="1" x14ac:dyDescent="0.25">
      <c r="B21" s="191"/>
      <c r="C21" s="189"/>
      <c r="D21" s="189"/>
      <c r="E21" s="189"/>
      <c r="F21" s="189"/>
      <c r="G21" s="189"/>
      <c r="H21" s="198"/>
      <c r="I21" s="198"/>
      <c r="J21" s="189"/>
      <c r="K21" s="189"/>
      <c r="L21" s="190"/>
    </row>
    <row r="22" spans="2:12" s="45" customFormat="1" ht="12" customHeight="1" x14ac:dyDescent="0.25">
      <c r="B22" s="191" t="s">
        <v>211</v>
      </c>
      <c r="C22" s="189">
        <v>452</v>
      </c>
      <c r="D22" s="189" t="s">
        <v>54</v>
      </c>
      <c r="E22" s="189" t="s">
        <v>10</v>
      </c>
      <c r="F22" s="189" t="s">
        <v>55</v>
      </c>
      <c r="G22" s="189">
        <v>5</v>
      </c>
      <c r="H22" s="198">
        <v>100</v>
      </c>
      <c r="I22" s="198">
        <v>500</v>
      </c>
      <c r="J22" s="189" t="s">
        <v>53</v>
      </c>
      <c r="K22" s="189" t="s">
        <v>11</v>
      </c>
      <c r="L22" s="190" t="s">
        <v>12</v>
      </c>
    </row>
    <row r="23" spans="2:12" s="45" customFormat="1" ht="12" customHeight="1" x14ac:dyDescent="0.25">
      <c r="B23" s="191"/>
      <c r="C23" s="189"/>
      <c r="D23" s="189"/>
      <c r="E23" s="189"/>
      <c r="F23" s="189"/>
      <c r="G23" s="189"/>
      <c r="H23" s="198"/>
      <c r="I23" s="198"/>
      <c r="J23" s="189"/>
      <c r="K23" s="189"/>
      <c r="L23" s="190"/>
    </row>
    <row r="24" spans="2:12" s="45" customFormat="1" ht="12" customHeight="1" x14ac:dyDescent="0.25">
      <c r="B24" s="191" t="s">
        <v>211</v>
      </c>
      <c r="C24" s="189">
        <v>453</v>
      </c>
      <c r="D24" s="189" t="s">
        <v>51</v>
      </c>
      <c r="E24" s="189" t="s">
        <v>10</v>
      </c>
      <c r="F24" s="189" t="s">
        <v>52</v>
      </c>
      <c r="G24" s="189">
        <v>19</v>
      </c>
      <c r="H24" s="198">
        <v>20</v>
      </c>
      <c r="I24" s="198">
        <v>380</v>
      </c>
      <c r="J24" s="189" t="s">
        <v>53</v>
      </c>
      <c r="K24" s="189" t="s">
        <v>11</v>
      </c>
      <c r="L24" s="190" t="s">
        <v>12</v>
      </c>
    </row>
    <row r="25" spans="2:12" s="45" customFormat="1" ht="12" customHeight="1" x14ac:dyDescent="0.25">
      <c r="B25" s="191"/>
      <c r="C25" s="189"/>
      <c r="D25" s="189"/>
      <c r="E25" s="189"/>
      <c r="F25" s="189"/>
      <c r="G25" s="189"/>
      <c r="H25" s="198"/>
      <c r="I25" s="198"/>
      <c r="J25" s="189"/>
      <c r="K25" s="189"/>
      <c r="L25" s="190"/>
    </row>
    <row r="26" spans="2:12" s="45" customFormat="1" ht="12" customHeight="1" x14ac:dyDescent="0.25">
      <c r="B26" s="191" t="s">
        <v>211</v>
      </c>
      <c r="C26" s="189">
        <v>454</v>
      </c>
      <c r="D26" s="194" t="s">
        <v>209</v>
      </c>
      <c r="E26" s="189" t="s">
        <v>10</v>
      </c>
      <c r="F26" s="189" t="s">
        <v>55</v>
      </c>
      <c r="G26" s="189">
        <v>11</v>
      </c>
      <c r="H26" s="198">
        <v>10</v>
      </c>
      <c r="I26" s="198">
        <v>110</v>
      </c>
      <c r="J26" s="189" t="s">
        <v>53</v>
      </c>
      <c r="K26" s="189" t="s">
        <v>11</v>
      </c>
      <c r="L26" s="190" t="s">
        <v>12</v>
      </c>
    </row>
    <row r="27" spans="2:12" s="45" customFormat="1" ht="12" customHeight="1" x14ac:dyDescent="0.25">
      <c r="B27" s="191"/>
      <c r="C27" s="189"/>
      <c r="D27" s="194"/>
      <c r="E27" s="189"/>
      <c r="F27" s="189"/>
      <c r="G27" s="189"/>
      <c r="H27" s="198"/>
      <c r="I27" s="198"/>
      <c r="J27" s="189"/>
      <c r="K27" s="189"/>
      <c r="L27" s="190"/>
    </row>
    <row r="28" spans="2:12" s="45" customFormat="1" ht="12" customHeight="1" x14ac:dyDescent="0.25">
      <c r="B28" s="191" t="s">
        <v>212</v>
      </c>
      <c r="C28" s="189">
        <v>455</v>
      </c>
      <c r="D28" s="189" t="s">
        <v>54</v>
      </c>
      <c r="E28" s="189" t="s">
        <v>10</v>
      </c>
      <c r="F28" s="189" t="s">
        <v>55</v>
      </c>
      <c r="G28" s="189">
        <v>10</v>
      </c>
      <c r="H28" s="198">
        <v>100</v>
      </c>
      <c r="I28" s="198">
        <v>1000</v>
      </c>
      <c r="J28" s="189" t="s">
        <v>53</v>
      </c>
      <c r="K28" s="189" t="s">
        <v>11</v>
      </c>
      <c r="L28" s="190" t="s">
        <v>12</v>
      </c>
    </row>
    <row r="29" spans="2:12" s="45" customFormat="1" ht="12" customHeight="1" x14ac:dyDescent="0.25">
      <c r="B29" s="191"/>
      <c r="C29" s="189"/>
      <c r="D29" s="189"/>
      <c r="E29" s="189"/>
      <c r="F29" s="189"/>
      <c r="G29" s="189"/>
      <c r="H29" s="198"/>
      <c r="I29" s="198"/>
      <c r="J29" s="189"/>
      <c r="K29" s="189"/>
      <c r="L29" s="190"/>
    </row>
    <row r="30" spans="2:12" s="45" customFormat="1" ht="12" customHeight="1" x14ac:dyDescent="0.25">
      <c r="B30" s="191" t="s">
        <v>212</v>
      </c>
      <c r="C30" s="189">
        <v>456</v>
      </c>
      <c r="D30" s="189" t="s">
        <v>51</v>
      </c>
      <c r="E30" s="189" t="s">
        <v>10</v>
      </c>
      <c r="F30" s="189" t="s">
        <v>52</v>
      </c>
      <c r="G30" s="189">
        <v>19</v>
      </c>
      <c r="H30" s="198">
        <v>20</v>
      </c>
      <c r="I30" s="198">
        <v>380</v>
      </c>
      <c r="J30" s="189" t="s">
        <v>53</v>
      </c>
      <c r="K30" s="189" t="s">
        <v>11</v>
      </c>
      <c r="L30" s="190" t="s">
        <v>12</v>
      </c>
    </row>
    <row r="31" spans="2:12" s="45" customFormat="1" ht="12" customHeight="1" x14ac:dyDescent="0.25">
      <c r="B31" s="191"/>
      <c r="C31" s="189"/>
      <c r="D31" s="189"/>
      <c r="E31" s="189"/>
      <c r="F31" s="189"/>
      <c r="G31" s="189"/>
      <c r="H31" s="198"/>
      <c r="I31" s="198"/>
      <c r="J31" s="189"/>
      <c r="K31" s="189"/>
      <c r="L31" s="190"/>
    </row>
    <row r="32" spans="2:12" s="45" customFormat="1" ht="12" customHeight="1" x14ac:dyDescent="0.25">
      <c r="B32" s="191" t="s">
        <v>212</v>
      </c>
      <c r="C32" s="189">
        <v>457</v>
      </c>
      <c r="D32" s="194" t="s">
        <v>209</v>
      </c>
      <c r="E32" s="189" t="s">
        <v>10</v>
      </c>
      <c r="F32" s="189" t="s">
        <v>55</v>
      </c>
      <c r="G32" s="189">
        <v>10</v>
      </c>
      <c r="H32" s="198">
        <v>10</v>
      </c>
      <c r="I32" s="198">
        <v>100</v>
      </c>
      <c r="J32" s="189" t="s">
        <v>53</v>
      </c>
      <c r="K32" s="189" t="s">
        <v>11</v>
      </c>
      <c r="L32" s="190" t="s">
        <v>12</v>
      </c>
    </row>
    <row r="33" spans="2:12" s="45" customFormat="1" ht="12" customHeight="1" x14ac:dyDescent="0.25">
      <c r="B33" s="191"/>
      <c r="C33" s="189"/>
      <c r="D33" s="194"/>
      <c r="E33" s="189"/>
      <c r="F33" s="189"/>
      <c r="G33" s="189"/>
      <c r="H33" s="198"/>
      <c r="I33" s="198"/>
      <c r="J33" s="189"/>
      <c r="K33" s="189"/>
      <c r="L33" s="190"/>
    </row>
    <row r="34" spans="2:12" s="45" customFormat="1" ht="12" customHeight="1" x14ac:dyDescent="0.25">
      <c r="B34" s="191" t="s">
        <v>213</v>
      </c>
      <c r="C34" s="189">
        <v>458</v>
      </c>
      <c r="D34" s="189" t="s">
        <v>208</v>
      </c>
      <c r="E34" s="189" t="s">
        <v>10</v>
      </c>
      <c r="F34" s="189" t="s">
        <v>56</v>
      </c>
      <c r="G34" s="189">
        <v>32</v>
      </c>
      <c r="H34" s="198">
        <v>100</v>
      </c>
      <c r="I34" s="198">
        <v>3200</v>
      </c>
      <c r="J34" s="189" t="s">
        <v>53</v>
      </c>
      <c r="K34" s="189" t="s">
        <v>11</v>
      </c>
      <c r="L34" s="190" t="s">
        <v>12</v>
      </c>
    </row>
    <row r="35" spans="2:12" s="45" customFormat="1" ht="12" customHeight="1" x14ac:dyDescent="0.25">
      <c r="B35" s="191"/>
      <c r="C35" s="189"/>
      <c r="D35" s="189"/>
      <c r="E35" s="189"/>
      <c r="F35" s="189"/>
      <c r="G35" s="189"/>
      <c r="H35" s="198"/>
      <c r="I35" s="198"/>
      <c r="J35" s="189"/>
      <c r="K35" s="189"/>
      <c r="L35" s="190"/>
    </row>
    <row r="36" spans="2:12" s="45" customFormat="1" ht="12" customHeight="1" x14ac:dyDescent="0.25">
      <c r="B36" s="191" t="s">
        <v>214</v>
      </c>
      <c r="C36" s="189">
        <v>459</v>
      </c>
      <c r="D36" s="189" t="s">
        <v>57</v>
      </c>
      <c r="E36" s="189" t="s">
        <v>10</v>
      </c>
      <c r="F36" s="189" t="s">
        <v>58</v>
      </c>
      <c r="G36" s="189">
        <v>470</v>
      </c>
      <c r="H36" s="198">
        <v>2</v>
      </c>
      <c r="I36" s="198">
        <v>940</v>
      </c>
      <c r="J36" s="189" t="s">
        <v>53</v>
      </c>
      <c r="K36" s="189" t="s">
        <v>11</v>
      </c>
      <c r="L36" s="190" t="s">
        <v>12</v>
      </c>
    </row>
    <row r="37" spans="2:12" s="45" customFormat="1" ht="12" customHeight="1" x14ac:dyDescent="0.25">
      <c r="B37" s="191"/>
      <c r="C37" s="189"/>
      <c r="D37" s="189"/>
      <c r="E37" s="189"/>
      <c r="F37" s="189"/>
      <c r="G37" s="189"/>
      <c r="H37" s="198"/>
      <c r="I37" s="198"/>
      <c r="J37" s="189"/>
      <c r="K37" s="189"/>
      <c r="L37" s="190"/>
    </row>
    <row r="38" spans="2:12" s="45" customFormat="1" ht="12" customHeight="1" x14ac:dyDescent="0.25">
      <c r="B38" s="191" t="s">
        <v>215</v>
      </c>
      <c r="C38" s="189">
        <v>460</v>
      </c>
      <c r="D38" s="189" t="s">
        <v>54</v>
      </c>
      <c r="E38" s="189" t="s">
        <v>10</v>
      </c>
      <c r="F38" s="189" t="s">
        <v>55</v>
      </c>
      <c r="G38" s="189">
        <v>5</v>
      </c>
      <c r="H38" s="198">
        <v>100</v>
      </c>
      <c r="I38" s="198">
        <v>500</v>
      </c>
      <c r="J38" s="189" t="s">
        <v>53</v>
      </c>
      <c r="K38" s="189" t="s">
        <v>11</v>
      </c>
      <c r="L38" s="190" t="s">
        <v>12</v>
      </c>
    </row>
    <row r="39" spans="2:12" s="45" customFormat="1" ht="12" customHeight="1" x14ac:dyDescent="0.25">
      <c r="B39" s="191"/>
      <c r="C39" s="189"/>
      <c r="D39" s="189"/>
      <c r="E39" s="189"/>
      <c r="F39" s="189"/>
      <c r="G39" s="189"/>
      <c r="H39" s="198"/>
      <c r="I39" s="198"/>
      <c r="J39" s="189"/>
      <c r="K39" s="189"/>
      <c r="L39" s="190"/>
    </row>
    <row r="40" spans="2:12" s="45" customFormat="1" ht="12.75" customHeight="1" x14ac:dyDescent="0.25">
      <c r="B40" s="191" t="s">
        <v>216</v>
      </c>
      <c r="C40" s="189">
        <v>461</v>
      </c>
      <c r="D40" s="189" t="s">
        <v>54</v>
      </c>
      <c r="E40" s="189" t="s">
        <v>10</v>
      </c>
      <c r="F40" s="189" t="s">
        <v>55</v>
      </c>
      <c r="G40" s="189">
        <v>5</v>
      </c>
      <c r="H40" s="198">
        <v>100</v>
      </c>
      <c r="I40" s="198">
        <v>500</v>
      </c>
      <c r="J40" s="189" t="s">
        <v>53</v>
      </c>
      <c r="K40" s="189" t="s">
        <v>11</v>
      </c>
      <c r="L40" s="190" t="s">
        <v>12</v>
      </c>
    </row>
    <row r="41" spans="2:12" s="45" customFormat="1" ht="12.75" customHeight="1" x14ac:dyDescent="0.25">
      <c r="B41" s="191"/>
      <c r="C41" s="189"/>
      <c r="D41" s="189"/>
      <c r="E41" s="189"/>
      <c r="F41" s="189"/>
      <c r="G41" s="189"/>
      <c r="H41" s="198"/>
      <c r="I41" s="198"/>
      <c r="J41" s="189"/>
      <c r="K41" s="189"/>
      <c r="L41" s="190"/>
    </row>
    <row r="42" spans="2:12" s="45" customFormat="1" ht="12.75" customHeight="1" x14ac:dyDescent="0.25">
      <c r="B42" s="191" t="s">
        <v>216</v>
      </c>
      <c r="C42" s="189">
        <v>462</v>
      </c>
      <c r="D42" s="189" t="s">
        <v>51</v>
      </c>
      <c r="E42" s="189" t="s">
        <v>10</v>
      </c>
      <c r="F42" s="189" t="s">
        <v>52</v>
      </c>
      <c r="G42" s="189">
        <v>37</v>
      </c>
      <c r="H42" s="198">
        <v>20</v>
      </c>
      <c r="I42" s="198">
        <v>740</v>
      </c>
      <c r="J42" s="189" t="s">
        <v>53</v>
      </c>
      <c r="K42" s="189" t="s">
        <v>11</v>
      </c>
      <c r="L42" s="190" t="s">
        <v>12</v>
      </c>
    </row>
    <row r="43" spans="2:12" s="45" customFormat="1" ht="12.75" customHeight="1" x14ac:dyDescent="0.25">
      <c r="B43" s="191"/>
      <c r="C43" s="189"/>
      <c r="D43" s="189"/>
      <c r="E43" s="189"/>
      <c r="F43" s="189"/>
      <c r="G43" s="189"/>
      <c r="H43" s="198"/>
      <c r="I43" s="198"/>
      <c r="J43" s="189"/>
      <c r="K43" s="189"/>
      <c r="L43" s="190"/>
    </row>
    <row r="44" spans="2:12" s="45" customFormat="1" ht="12" customHeight="1" x14ac:dyDescent="0.25">
      <c r="B44" s="191" t="s">
        <v>217</v>
      </c>
      <c r="C44" s="189">
        <v>463</v>
      </c>
      <c r="D44" s="189" t="s">
        <v>54</v>
      </c>
      <c r="E44" s="189" t="s">
        <v>10</v>
      </c>
      <c r="F44" s="189" t="s">
        <v>55</v>
      </c>
      <c r="G44" s="189">
        <v>10</v>
      </c>
      <c r="H44" s="198">
        <v>100</v>
      </c>
      <c r="I44" s="198">
        <v>1000</v>
      </c>
      <c r="J44" s="189" t="s">
        <v>53</v>
      </c>
      <c r="K44" s="189" t="s">
        <v>11</v>
      </c>
      <c r="L44" s="190" t="s">
        <v>12</v>
      </c>
    </row>
    <row r="45" spans="2:12" s="45" customFormat="1" ht="12" customHeight="1" x14ac:dyDescent="0.25">
      <c r="B45" s="191"/>
      <c r="C45" s="189"/>
      <c r="D45" s="189"/>
      <c r="E45" s="189"/>
      <c r="F45" s="189"/>
      <c r="G45" s="189"/>
      <c r="H45" s="198"/>
      <c r="I45" s="198"/>
      <c r="J45" s="189"/>
      <c r="K45" s="189"/>
      <c r="L45" s="190"/>
    </row>
    <row r="46" spans="2:12" s="45" customFormat="1" ht="12" customHeight="1" x14ac:dyDescent="0.25">
      <c r="B46" s="191" t="s">
        <v>217</v>
      </c>
      <c r="C46" s="189">
        <v>464</v>
      </c>
      <c r="D46" s="194" t="s">
        <v>209</v>
      </c>
      <c r="E46" s="189" t="s">
        <v>10</v>
      </c>
      <c r="F46" s="189" t="s">
        <v>55</v>
      </c>
      <c r="G46" s="189">
        <v>25</v>
      </c>
      <c r="H46" s="198">
        <v>10</v>
      </c>
      <c r="I46" s="198">
        <v>250</v>
      </c>
      <c r="J46" s="189" t="s">
        <v>53</v>
      </c>
      <c r="K46" s="189" t="s">
        <v>11</v>
      </c>
      <c r="L46" s="190" t="s">
        <v>12</v>
      </c>
    </row>
    <row r="47" spans="2:12" s="45" customFormat="1" ht="12" customHeight="1" x14ac:dyDescent="0.25">
      <c r="B47" s="191"/>
      <c r="C47" s="189"/>
      <c r="D47" s="194"/>
      <c r="E47" s="189"/>
      <c r="F47" s="189"/>
      <c r="G47" s="189"/>
      <c r="H47" s="198"/>
      <c r="I47" s="198"/>
      <c r="J47" s="189"/>
      <c r="K47" s="189"/>
      <c r="L47" s="190"/>
    </row>
    <row r="48" spans="2:12" s="45" customFormat="1" ht="12" customHeight="1" x14ac:dyDescent="0.25">
      <c r="B48" s="191" t="s">
        <v>217</v>
      </c>
      <c r="C48" s="189">
        <v>465</v>
      </c>
      <c r="D48" s="189" t="s">
        <v>51</v>
      </c>
      <c r="E48" s="189" t="s">
        <v>10</v>
      </c>
      <c r="F48" s="189" t="s">
        <v>52</v>
      </c>
      <c r="G48" s="189">
        <v>39</v>
      </c>
      <c r="H48" s="198">
        <v>20</v>
      </c>
      <c r="I48" s="198">
        <v>780</v>
      </c>
      <c r="J48" s="189" t="s">
        <v>53</v>
      </c>
      <c r="K48" s="189" t="s">
        <v>11</v>
      </c>
      <c r="L48" s="190" t="s">
        <v>12</v>
      </c>
    </row>
    <row r="49" spans="2:12" s="45" customFormat="1" ht="12" customHeight="1" x14ac:dyDescent="0.25">
      <c r="B49" s="191"/>
      <c r="C49" s="189"/>
      <c r="D49" s="189"/>
      <c r="E49" s="189"/>
      <c r="F49" s="189"/>
      <c r="G49" s="189"/>
      <c r="H49" s="198"/>
      <c r="I49" s="198"/>
      <c r="J49" s="189"/>
      <c r="K49" s="189"/>
      <c r="L49" s="190"/>
    </row>
    <row r="50" spans="2:12" s="45" customFormat="1" ht="12" customHeight="1" x14ac:dyDescent="0.25">
      <c r="B50" s="191" t="s">
        <v>218</v>
      </c>
      <c r="C50" s="189">
        <v>466</v>
      </c>
      <c r="D50" s="194" t="s">
        <v>209</v>
      </c>
      <c r="E50" s="189" t="s">
        <v>10</v>
      </c>
      <c r="F50" s="189" t="s">
        <v>55</v>
      </c>
      <c r="G50" s="189">
        <v>24</v>
      </c>
      <c r="H50" s="198">
        <v>10</v>
      </c>
      <c r="I50" s="198">
        <v>240</v>
      </c>
      <c r="J50" s="189" t="s">
        <v>53</v>
      </c>
      <c r="K50" s="189" t="s">
        <v>11</v>
      </c>
      <c r="L50" s="190" t="s">
        <v>12</v>
      </c>
    </row>
    <row r="51" spans="2:12" s="45" customFormat="1" ht="12" customHeight="1" x14ac:dyDescent="0.25">
      <c r="B51" s="191"/>
      <c r="C51" s="189"/>
      <c r="D51" s="194"/>
      <c r="E51" s="189"/>
      <c r="F51" s="189"/>
      <c r="G51" s="189"/>
      <c r="H51" s="198"/>
      <c r="I51" s="198"/>
      <c r="J51" s="189"/>
      <c r="K51" s="189"/>
      <c r="L51" s="190"/>
    </row>
    <row r="52" spans="2:12" s="45" customFormat="1" ht="12" customHeight="1" x14ac:dyDescent="0.25">
      <c r="B52" s="191" t="s">
        <v>219</v>
      </c>
      <c r="C52" s="189">
        <v>467</v>
      </c>
      <c r="D52" s="189" t="s">
        <v>208</v>
      </c>
      <c r="E52" s="189" t="s">
        <v>10</v>
      </c>
      <c r="F52" s="189" t="s">
        <v>56</v>
      </c>
      <c r="G52" s="189">
        <v>32</v>
      </c>
      <c r="H52" s="198">
        <v>100</v>
      </c>
      <c r="I52" s="198">
        <v>3200</v>
      </c>
      <c r="J52" s="189" t="s">
        <v>53</v>
      </c>
      <c r="K52" s="189" t="s">
        <v>11</v>
      </c>
      <c r="L52" s="190" t="s">
        <v>12</v>
      </c>
    </row>
    <row r="53" spans="2:12" s="45" customFormat="1" ht="12" customHeight="1" thickBot="1" x14ac:dyDescent="0.3">
      <c r="B53" s="191"/>
      <c r="C53" s="189"/>
      <c r="D53" s="189"/>
      <c r="E53" s="189"/>
      <c r="F53" s="189"/>
      <c r="G53" s="189"/>
      <c r="H53" s="198"/>
      <c r="I53" s="198"/>
      <c r="J53" s="189"/>
      <c r="K53" s="189"/>
      <c r="L53" s="190"/>
    </row>
    <row r="54" spans="2:12" ht="11.45" customHeight="1" x14ac:dyDescent="0.2">
      <c r="B54" s="176"/>
      <c r="C54" s="177"/>
      <c r="D54" s="177"/>
      <c r="E54" s="177"/>
      <c r="F54" s="177"/>
      <c r="G54" s="177"/>
      <c r="H54" s="177"/>
      <c r="I54" s="177"/>
      <c r="J54" s="177"/>
      <c r="K54" s="177"/>
      <c r="L54" s="178"/>
    </row>
    <row r="55" spans="2:12" ht="27.75" customHeight="1" x14ac:dyDescent="0.2">
      <c r="B55" s="179" t="s">
        <v>13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1"/>
    </row>
    <row r="56" spans="2:12" ht="27.75" customHeight="1" x14ac:dyDescent="0.2">
      <c r="B56" s="182" t="s">
        <v>79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4"/>
    </row>
    <row r="57" spans="2:12" ht="31.5" customHeight="1" thickBot="1" x14ac:dyDescent="0.25">
      <c r="B57" s="185" t="s">
        <v>14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7"/>
    </row>
    <row r="58" spans="2:12" ht="45" x14ac:dyDescent="0.2">
      <c r="B58" s="105" t="s">
        <v>25</v>
      </c>
      <c r="C58" s="106" t="s">
        <v>26</v>
      </c>
      <c r="D58" s="106" t="s">
        <v>3</v>
      </c>
      <c r="E58" s="106" t="s">
        <v>27</v>
      </c>
      <c r="F58" s="106" t="s">
        <v>28</v>
      </c>
      <c r="G58" s="107" t="s">
        <v>29</v>
      </c>
      <c r="H58" s="108" t="s">
        <v>30</v>
      </c>
      <c r="I58" s="108" t="s">
        <v>31</v>
      </c>
      <c r="J58" s="106" t="s">
        <v>7</v>
      </c>
      <c r="K58" s="106" t="s">
        <v>8</v>
      </c>
      <c r="L58" s="109" t="s">
        <v>9</v>
      </c>
    </row>
    <row r="59" spans="2:12" s="45" customFormat="1" ht="12" customHeight="1" x14ac:dyDescent="0.25">
      <c r="B59" s="205" t="s">
        <v>220</v>
      </c>
      <c r="C59" s="201">
        <v>468</v>
      </c>
      <c r="D59" s="201" t="s">
        <v>54</v>
      </c>
      <c r="E59" s="201" t="s">
        <v>10</v>
      </c>
      <c r="F59" s="201" t="s">
        <v>55</v>
      </c>
      <c r="G59" s="201">
        <v>10</v>
      </c>
      <c r="H59" s="207">
        <v>100</v>
      </c>
      <c r="I59" s="207">
        <v>1000</v>
      </c>
      <c r="J59" s="201" t="s">
        <v>53</v>
      </c>
      <c r="K59" s="201" t="s">
        <v>11</v>
      </c>
      <c r="L59" s="203" t="s">
        <v>12</v>
      </c>
    </row>
    <row r="60" spans="2:12" s="45" customFormat="1" ht="12" customHeight="1" x14ac:dyDescent="0.25">
      <c r="B60" s="206"/>
      <c r="C60" s="202"/>
      <c r="D60" s="202"/>
      <c r="E60" s="202"/>
      <c r="F60" s="202"/>
      <c r="G60" s="202"/>
      <c r="H60" s="208"/>
      <c r="I60" s="208"/>
      <c r="J60" s="202"/>
      <c r="K60" s="202"/>
      <c r="L60" s="204"/>
    </row>
    <row r="61" spans="2:12" s="45" customFormat="1" ht="12" customHeight="1" x14ac:dyDescent="0.25">
      <c r="B61" s="205" t="s">
        <v>221</v>
      </c>
      <c r="C61" s="201">
        <v>469</v>
      </c>
      <c r="D61" s="201" t="s">
        <v>54</v>
      </c>
      <c r="E61" s="201" t="s">
        <v>10</v>
      </c>
      <c r="F61" s="201" t="s">
        <v>55</v>
      </c>
      <c r="G61" s="201">
        <v>10</v>
      </c>
      <c r="H61" s="207">
        <v>100</v>
      </c>
      <c r="I61" s="207">
        <v>1000</v>
      </c>
      <c r="J61" s="201" t="s">
        <v>53</v>
      </c>
      <c r="K61" s="201" t="s">
        <v>11</v>
      </c>
      <c r="L61" s="203" t="s">
        <v>12</v>
      </c>
    </row>
    <row r="62" spans="2:12" s="45" customFormat="1" ht="12" customHeight="1" x14ac:dyDescent="0.25">
      <c r="B62" s="206"/>
      <c r="C62" s="202"/>
      <c r="D62" s="202"/>
      <c r="E62" s="202"/>
      <c r="F62" s="202"/>
      <c r="G62" s="202"/>
      <c r="H62" s="208"/>
      <c r="I62" s="208"/>
      <c r="J62" s="202"/>
      <c r="K62" s="202"/>
      <c r="L62" s="204"/>
    </row>
    <row r="63" spans="2:12" s="45" customFormat="1" ht="12" customHeight="1" x14ac:dyDescent="0.25">
      <c r="B63" s="191" t="s">
        <v>221</v>
      </c>
      <c r="C63" s="189">
        <v>470</v>
      </c>
      <c r="D63" s="194" t="s">
        <v>209</v>
      </c>
      <c r="E63" s="189" t="s">
        <v>10</v>
      </c>
      <c r="F63" s="189" t="s">
        <v>55</v>
      </c>
      <c r="G63" s="189">
        <v>15</v>
      </c>
      <c r="H63" s="198">
        <v>10</v>
      </c>
      <c r="I63" s="198">
        <v>150</v>
      </c>
      <c r="J63" s="189" t="s">
        <v>53</v>
      </c>
      <c r="K63" s="189" t="s">
        <v>11</v>
      </c>
      <c r="L63" s="190" t="s">
        <v>12</v>
      </c>
    </row>
    <row r="64" spans="2:12" s="45" customFormat="1" ht="12" customHeight="1" x14ac:dyDescent="0.25">
      <c r="B64" s="191"/>
      <c r="C64" s="189"/>
      <c r="D64" s="194"/>
      <c r="E64" s="189"/>
      <c r="F64" s="189"/>
      <c r="G64" s="189"/>
      <c r="H64" s="198"/>
      <c r="I64" s="198"/>
      <c r="J64" s="189"/>
      <c r="K64" s="189"/>
      <c r="L64" s="190"/>
    </row>
    <row r="65" spans="1:26" s="45" customFormat="1" ht="12" customHeight="1" x14ac:dyDescent="0.25">
      <c r="B65" s="191" t="s">
        <v>221</v>
      </c>
      <c r="C65" s="189">
        <v>471</v>
      </c>
      <c r="D65" s="189" t="s">
        <v>59</v>
      </c>
      <c r="E65" s="189" t="s">
        <v>10</v>
      </c>
      <c r="F65" s="189" t="s">
        <v>58</v>
      </c>
      <c r="G65" s="189">
        <v>3</v>
      </c>
      <c r="H65" s="198">
        <v>1</v>
      </c>
      <c r="I65" s="198">
        <v>3</v>
      </c>
      <c r="J65" s="189" t="s">
        <v>53</v>
      </c>
      <c r="K65" s="189" t="s">
        <v>11</v>
      </c>
      <c r="L65" s="190" t="s">
        <v>12</v>
      </c>
    </row>
    <row r="66" spans="1:26" s="45" customFormat="1" ht="12" customHeight="1" x14ac:dyDescent="0.25">
      <c r="B66" s="191"/>
      <c r="C66" s="189"/>
      <c r="D66" s="189"/>
      <c r="E66" s="189"/>
      <c r="F66" s="189"/>
      <c r="G66" s="189"/>
      <c r="H66" s="198"/>
      <c r="I66" s="198"/>
      <c r="J66" s="189"/>
      <c r="K66" s="189"/>
      <c r="L66" s="190"/>
    </row>
    <row r="67" spans="1:26" s="45" customFormat="1" ht="12" customHeight="1" x14ac:dyDescent="0.25">
      <c r="B67" s="191" t="s">
        <v>221</v>
      </c>
      <c r="C67" s="189">
        <v>472</v>
      </c>
      <c r="D67" s="189" t="s">
        <v>60</v>
      </c>
      <c r="E67" s="189" t="s">
        <v>10</v>
      </c>
      <c r="F67" s="189" t="s">
        <v>58</v>
      </c>
      <c r="G67" s="189">
        <v>48</v>
      </c>
      <c r="H67" s="198">
        <v>1</v>
      </c>
      <c r="I67" s="198">
        <v>48</v>
      </c>
      <c r="J67" s="189" t="s">
        <v>53</v>
      </c>
      <c r="K67" s="189" t="s">
        <v>11</v>
      </c>
      <c r="L67" s="190" t="s">
        <v>12</v>
      </c>
    </row>
    <row r="68" spans="1:26" s="45" customFormat="1" ht="12" customHeight="1" x14ac:dyDescent="0.25">
      <c r="B68" s="191"/>
      <c r="C68" s="189"/>
      <c r="D68" s="189"/>
      <c r="E68" s="189"/>
      <c r="F68" s="189"/>
      <c r="G68" s="189"/>
      <c r="H68" s="198"/>
      <c r="I68" s="198"/>
      <c r="J68" s="189"/>
      <c r="K68" s="189"/>
      <c r="L68" s="190"/>
    </row>
    <row r="69" spans="1:26" s="45" customFormat="1" ht="12" customHeight="1" x14ac:dyDescent="0.25">
      <c r="B69" s="191" t="s">
        <v>222</v>
      </c>
      <c r="C69" s="189">
        <v>473</v>
      </c>
      <c r="D69" s="194" t="s">
        <v>209</v>
      </c>
      <c r="E69" s="189" t="s">
        <v>10</v>
      </c>
      <c r="F69" s="189" t="s">
        <v>55</v>
      </c>
      <c r="G69" s="189">
        <v>15</v>
      </c>
      <c r="H69" s="198">
        <v>10</v>
      </c>
      <c r="I69" s="198">
        <v>150</v>
      </c>
      <c r="J69" s="189" t="s">
        <v>53</v>
      </c>
      <c r="K69" s="189" t="s">
        <v>11</v>
      </c>
      <c r="L69" s="190" t="s">
        <v>12</v>
      </c>
    </row>
    <row r="70" spans="1:26" s="45" customFormat="1" ht="12" customHeight="1" x14ac:dyDescent="0.25">
      <c r="B70" s="191"/>
      <c r="C70" s="189"/>
      <c r="D70" s="194"/>
      <c r="E70" s="189"/>
      <c r="F70" s="189"/>
      <c r="G70" s="189"/>
      <c r="H70" s="198"/>
      <c r="I70" s="198"/>
      <c r="J70" s="189"/>
      <c r="K70" s="189"/>
      <c r="L70" s="190"/>
    </row>
    <row r="71" spans="1:26" s="45" customFormat="1" ht="12" customHeight="1" x14ac:dyDescent="0.25">
      <c r="B71" s="191" t="s">
        <v>222</v>
      </c>
      <c r="C71" s="189">
        <v>474</v>
      </c>
      <c r="D71" s="189" t="s">
        <v>51</v>
      </c>
      <c r="E71" s="189" t="s">
        <v>10</v>
      </c>
      <c r="F71" s="189" t="s">
        <v>52</v>
      </c>
      <c r="G71" s="189">
        <v>35</v>
      </c>
      <c r="H71" s="198">
        <v>20</v>
      </c>
      <c r="I71" s="198">
        <v>700</v>
      </c>
      <c r="J71" s="189" t="s">
        <v>53</v>
      </c>
      <c r="K71" s="189" t="s">
        <v>11</v>
      </c>
      <c r="L71" s="190" t="s">
        <v>12</v>
      </c>
    </row>
    <row r="72" spans="1:26" s="45" customFormat="1" ht="12" customHeight="1" x14ac:dyDescent="0.25">
      <c r="B72" s="191"/>
      <c r="C72" s="189"/>
      <c r="D72" s="189"/>
      <c r="E72" s="189"/>
      <c r="F72" s="189"/>
      <c r="G72" s="189"/>
      <c r="H72" s="198"/>
      <c r="I72" s="198"/>
      <c r="J72" s="189"/>
      <c r="K72" s="189"/>
      <c r="L72" s="190"/>
    </row>
    <row r="73" spans="1:26" s="45" customFormat="1" ht="12" customHeight="1" x14ac:dyDescent="0.25">
      <c r="B73" s="191" t="s">
        <v>223</v>
      </c>
      <c r="C73" s="189">
        <v>475</v>
      </c>
      <c r="D73" s="189" t="s">
        <v>51</v>
      </c>
      <c r="E73" s="189" t="s">
        <v>10</v>
      </c>
      <c r="F73" s="189" t="s">
        <v>52</v>
      </c>
      <c r="G73" s="194">
        <v>35</v>
      </c>
      <c r="H73" s="196">
        <v>20</v>
      </c>
      <c r="I73" s="198">
        <v>700</v>
      </c>
      <c r="J73" s="189" t="s">
        <v>53</v>
      </c>
      <c r="K73" s="189" t="s">
        <v>11</v>
      </c>
      <c r="L73" s="190" t="s">
        <v>12</v>
      </c>
    </row>
    <row r="74" spans="1:26" s="45" customFormat="1" ht="12" customHeight="1" thickBot="1" x14ac:dyDescent="0.3">
      <c r="B74" s="192"/>
      <c r="C74" s="193"/>
      <c r="D74" s="193"/>
      <c r="E74" s="193"/>
      <c r="F74" s="193"/>
      <c r="G74" s="195"/>
      <c r="H74" s="197"/>
      <c r="I74" s="199"/>
      <c r="J74" s="193"/>
      <c r="K74" s="193"/>
      <c r="L74" s="200"/>
    </row>
    <row r="75" spans="1:26" customFormat="1" ht="15.75" x14ac:dyDescent="0.25">
      <c r="B75" s="37"/>
      <c r="C75" s="38"/>
      <c r="D75" s="39" t="s">
        <v>39</v>
      </c>
      <c r="E75" s="35"/>
      <c r="F75" s="39"/>
      <c r="G75" s="35"/>
      <c r="H75" s="40"/>
      <c r="I75" s="47">
        <f>SUM(I6:I74)</f>
        <v>26141</v>
      </c>
      <c r="J75" s="35"/>
      <c r="K75" s="35"/>
      <c r="L75" s="36"/>
    </row>
    <row r="77" spans="1:26" customForma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customFormat="1" ht="15.75" x14ac:dyDescent="0.25">
      <c r="A78" s="41"/>
      <c r="B78" s="41"/>
      <c r="C78" s="41"/>
      <c r="D78" s="42" t="s">
        <v>64</v>
      </c>
      <c r="E78" s="41"/>
      <c r="F78" s="41"/>
      <c r="G78" s="41"/>
      <c r="H78" s="41"/>
      <c r="I78" s="43"/>
      <c r="J78" s="42" t="s">
        <v>65</v>
      </c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customFormat="1" ht="15.75" x14ac:dyDescent="0.25">
      <c r="A79" s="41"/>
      <c r="B79" s="41"/>
      <c r="C79" s="41"/>
      <c r="D79" s="42" t="s">
        <v>40</v>
      </c>
      <c r="E79" s="41"/>
      <c r="F79" s="41"/>
      <c r="G79" s="41"/>
      <c r="H79" s="41"/>
      <c r="I79" s="43"/>
      <c r="J79" s="42" t="s">
        <v>41</v>
      </c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customFormat="1" ht="15.75" x14ac:dyDescent="0.25">
      <c r="A80" s="41"/>
      <c r="B80" s="41"/>
      <c r="C80" s="41"/>
      <c r="D80" s="42" t="s">
        <v>42</v>
      </c>
      <c r="E80" s="41"/>
      <c r="F80" s="41"/>
      <c r="G80" s="41"/>
      <c r="H80" s="41"/>
      <c r="I80" s="43"/>
      <c r="J80" s="42" t="s">
        <v>42</v>
      </c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customFormat="1" ht="15.75" x14ac:dyDescent="0.25">
      <c r="A81" s="41"/>
      <c r="B81" s="41"/>
      <c r="C81" s="41"/>
      <c r="D81" s="42" t="s">
        <v>66</v>
      </c>
      <c r="E81" s="41"/>
      <c r="F81" s="41"/>
      <c r="G81" s="41"/>
      <c r="H81" s="41"/>
      <c r="I81" s="43"/>
      <c r="J81" s="42" t="s">
        <v>66</v>
      </c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customFormat="1" x14ac:dyDescent="0.25">
      <c r="A82" s="41"/>
      <c r="B82" s="41"/>
      <c r="C82" s="41"/>
      <c r="D82" s="41"/>
      <c r="E82" s="41"/>
      <c r="F82" s="41"/>
      <c r="G82" s="41"/>
      <c r="H82" s="41"/>
      <c r="I82" s="43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5" customHeight="1" x14ac:dyDescent="0.25">
      <c r="A83" s="41"/>
      <c r="B83" s="41"/>
      <c r="C83" s="41"/>
      <c r="D83" s="41"/>
      <c r="E83" s="41"/>
      <c r="F83" s="41"/>
      <c r="G83" s="41"/>
      <c r="H83" s="41"/>
      <c r="I83" s="43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5.4" customHeight="1" x14ac:dyDescent="0.25">
      <c r="A84" s="41"/>
      <c r="B84" s="41"/>
      <c r="C84" s="41"/>
      <c r="D84" s="41"/>
      <c r="E84" s="188" t="s">
        <v>62</v>
      </c>
      <c r="F84" s="188"/>
      <c r="G84" s="188"/>
      <c r="H84" s="188"/>
      <c r="I84" s="188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5" customHeight="1" x14ac:dyDescent="0.25">
      <c r="A85" s="41"/>
      <c r="B85" s="41"/>
      <c r="C85" s="41"/>
      <c r="D85" s="41"/>
      <c r="E85" s="41"/>
      <c r="F85" s="41"/>
      <c r="G85" s="42" t="s">
        <v>38</v>
      </c>
      <c r="H85" s="41"/>
      <c r="I85" s="43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5" customHeight="1" x14ac:dyDescent="0.25">
      <c r="A86" s="41"/>
      <c r="B86" s="41"/>
      <c r="C86" s="41"/>
      <c r="D86" s="41"/>
      <c r="E86" s="41"/>
      <c r="F86" s="41"/>
      <c r="G86" s="42" t="s">
        <v>67</v>
      </c>
      <c r="H86" s="41"/>
      <c r="I86" s="43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5" customHeight="1" x14ac:dyDescent="0.25">
      <c r="A87" s="41"/>
      <c r="B87" s="41"/>
      <c r="C87" s="41"/>
      <c r="D87" s="41"/>
      <c r="E87" s="41"/>
      <c r="F87" s="41"/>
      <c r="G87" s="42" t="s">
        <v>68</v>
      </c>
      <c r="H87" s="41"/>
      <c r="I87" s="43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5" customHeight="1" x14ac:dyDescent="0.25">
      <c r="A88" s="41"/>
      <c r="B88" s="41"/>
      <c r="C88" s="41"/>
      <c r="D88" s="41"/>
      <c r="E88" s="41"/>
      <c r="F88" s="41"/>
      <c r="G88" s="42" t="s">
        <v>63</v>
      </c>
      <c r="H88" s="41"/>
      <c r="I88" s="43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</sheetData>
  <mergeCells count="361">
    <mergeCell ref="B1:L1"/>
    <mergeCell ref="B2:L2"/>
    <mergeCell ref="B3:L3"/>
    <mergeCell ref="B4:L4"/>
    <mergeCell ref="L16:L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G16:G17"/>
    <mergeCell ref="H16:H17"/>
    <mergeCell ref="I16:I17"/>
    <mergeCell ref="J16:J17"/>
    <mergeCell ref="K16:K17"/>
    <mergeCell ref="B16:B17"/>
    <mergeCell ref="C16:C17"/>
    <mergeCell ref="D16:D17"/>
    <mergeCell ref="E16:E17"/>
    <mergeCell ref="F16:F17"/>
    <mergeCell ref="B22:B23"/>
    <mergeCell ref="C22:C23"/>
    <mergeCell ref="D22:D23"/>
    <mergeCell ref="E22:E23"/>
    <mergeCell ref="F22:F23"/>
    <mergeCell ref="G22:G23"/>
    <mergeCell ref="H22:H23"/>
    <mergeCell ref="L20:L21"/>
    <mergeCell ref="I22:I23"/>
    <mergeCell ref="J22:J23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L24:L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G24:G25"/>
    <mergeCell ref="H24:H25"/>
    <mergeCell ref="I24:I25"/>
    <mergeCell ref="J24:J25"/>
    <mergeCell ref="K24:K25"/>
    <mergeCell ref="B24:B25"/>
    <mergeCell ref="C24:C25"/>
    <mergeCell ref="D24:D25"/>
    <mergeCell ref="E24:E25"/>
    <mergeCell ref="F24:F25"/>
    <mergeCell ref="K6:K7"/>
    <mergeCell ref="L6:L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4:K15"/>
    <mergeCell ref="L14:L15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22:K23"/>
    <mergeCell ref="L22:L23"/>
    <mergeCell ref="K30:K31"/>
    <mergeCell ref="L30:L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4:K35"/>
    <mergeCell ref="L34:L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8:K39"/>
    <mergeCell ref="L38:L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L42:L43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61:K62"/>
    <mergeCell ref="L61:L62"/>
    <mergeCell ref="C63:C64"/>
    <mergeCell ref="D63:D64"/>
    <mergeCell ref="E63:E64"/>
    <mergeCell ref="F63:F64"/>
    <mergeCell ref="G63:G64"/>
    <mergeCell ref="H63:H64"/>
    <mergeCell ref="I63:I64"/>
    <mergeCell ref="J63:J64"/>
    <mergeCell ref="K42:K43"/>
    <mergeCell ref="K44:K45"/>
    <mergeCell ref="K48:K49"/>
    <mergeCell ref="L44:L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L48:L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50:K51"/>
    <mergeCell ref="L50:L5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J67:J68"/>
    <mergeCell ref="K59:K60"/>
    <mergeCell ref="L59:L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63:K64"/>
    <mergeCell ref="L63:L64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63:B64"/>
    <mergeCell ref="H71:H72"/>
    <mergeCell ref="I71:I72"/>
    <mergeCell ref="J71:J72"/>
    <mergeCell ref="K67:K68"/>
    <mergeCell ref="L67:L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67:B68"/>
    <mergeCell ref="C67:C68"/>
    <mergeCell ref="D67:D68"/>
    <mergeCell ref="E67:E68"/>
    <mergeCell ref="F67:F68"/>
    <mergeCell ref="G67:G68"/>
    <mergeCell ref="H67:H68"/>
    <mergeCell ref="I67:I68"/>
    <mergeCell ref="B54:L54"/>
    <mergeCell ref="B55:L55"/>
    <mergeCell ref="B56:L56"/>
    <mergeCell ref="B57:L57"/>
    <mergeCell ref="E84:I84"/>
    <mergeCell ref="K71:K72"/>
    <mergeCell ref="L71:L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B71:B72"/>
    <mergeCell ref="C71:C72"/>
    <mergeCell ref="D71:D72"/>
    <mergeCell ref="E71:E72"/>
    <mergeCell ref="F71:F72"/>
    <mergeCell ref="G71:G72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rowBreaks count="1" manualBreakCount="1">
    <brk id="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Gral.</vt:lpstr>
      <vt:lpstr>VILLAS</vt:lpstr>
      <vt:lpstr>CADIPSIC</vt:lpstr>
      <vt:lpstr>CADIPSIC!Área_de_impresión</vt:lpstr>
      <vt:lpstr>'Of. Gral.'!Área_de_impresión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2025-12-08T21:49:03Z</cp:lastPrinted>
  <dcterms:created xsi:type="dcterms:W3CDTF">2024-10-11T18:47:21Z</dcterms:created>
  <dcterms:modified xsi:type="dcterms:W3CDTF">2026-01-06T17:05:27Z</dcterms:modified>
</cp:coreProperties>
</file>